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2060" windowHeight="6420" tabRatio="866" activeTab="0"/>
  </bookViews>
  <sheets>
    <sheet name="Selbsteinschätzung-Fragebogen" sheetId="1" r:id="rId1"/>
    <sheet name="Unternehmensprofil im Bild" sheetId="2" r:id="rId2"/>
    <sheet name="Unternehmensprofil in Zahlen" sheetId="3" r:id="rId3"/>
    <sheet name="Auswertung im Detail" sheetId="4" r:id="rId4"/>
  </sheets>
  <definedNames>
    <definedName name="_xlnm.Print_Area" localSheetId="0">'Selbsteinschätzung-Fragebogen'!$B$1:$F$68</definedName>
  </definedNames>
  <calcPr fullCalcOnLoad="1"/>
</workbook>
</file>

<file path=xl/sharedStrings.xml><?xml version="1.0" encoding="utf-8"?>
<sst xmlns="http://schemas.openxmlformats.org/spreadsheetml/2006/main" count="223" uniqueCount="91">
  <si>
    <t>Vollständig erreicht</t>
  </si>
  <si>
    <t>Beträchtliche Fortschritte</t>
  </si>
  <si>
    <t>Gewisse Fortschritte</t>
  </si>
  <si>
    <t>Nicht begonnen</t>
  </si>
  <si>
    <t xml:space="preserve">Es gibt Verantwortliche und AnsprechpartnerInnen für Gesundheit, Sicherheit und Personalangelegenheiten. </t>
  </si>
  <si>
    <t xml:space="preserve">Führungskräfte und Verantwortliche erhalten die entsprechenden Kenntnisse und Ressourcen (zeitliche und finanzielle Mittel, Weiterbildung, Fachberatung etc.), um „Arbeit und Gesundheit“ zu fördern. </t>
  </si>
  <si>
    <t>Die Beschäftigten beteiligen sich an der Entwicklung und Umsetzung von Maßnahmen zur Gesundheit am Arbeitsplatz.</t>
  </si>
  <si>
    <t xml:space="preserve">Es finden regelmäßige Treffen (Arbeitsschutzausschuss, Steuerungsgruppe Gesundheit, Führungskräfte-Klausur etc.) zu Fragen von „Arbeit und Gesundheit“ im Unternehmen statt. </t>
  </si>
  <si>
    <t>Die Personalverantwortlichen achten auf eine ausgewogene Altersstruktur der Belegschaft und fördern die Zusammenarbeit der Generationen im Betrieb.</t>
  </si>
  <si>
    <t>A</t>
  </si>
  <si>
    <t>B</t>
  </si>
  <si>
    <t>C</t>
  </si>
  <si>
    <t>D</t>
  </si>
  <si>
    <t xml:space="preserve">Mögliche Gefährdungen und Fehlbelastungen werden bei uns im Unternehmen kontinuierlich an allen Arbeitsplätzen ermittelt und Maßnahmen zur Verbesserung festgelegt. Die Ergebnisse dieser Arbeitsplatzevaluierung sind dokumentiert und im Betrieb bekannt. </t>
  </si>
  <si>
    <t xml:space="preserve">Arbeitsmedizinische Beratungen am Arbeitsplatz und Arbeitsstättenbegehungen finden regelmäßig statt. </t>
  </si>
  <si>
    <t xml:space="preserve">Sicherheitstechnische Beratungen am Arbeitsplatz und Arbeitsstättenbegehungen finden regelmäßig statt. </t>
  </si>
  <si>
    <t xml:space="preserve">Die Sicherheitsfachkraft geht Beinahe- und Arbeitsunfällen systematisch nach. </t>
  </si>
  <si>
    <t>Sicherheitsvertrauenspersonen – das sind KollegInnen für Fragen der Gesundheit und Sicherheit bei der Arbeit - sind bestellt, geschult, in der Belegschaft bekannt und aktiv tätig.</t>
  </si>
  <si>
    <t xml:space="preserve">Die Beschäftigten werden regelmäßig im Umgang mit Restgefahren und in Fragen des gesundheitsgerechten Arbeitens unterwiesen. </t>
  </si>
  <si>
    <t>Regelungen für den Notfall im Betrieb (Verletzungen, Unfall, Brand, Umweltkatastrophe etc.) sind getroffen und allen bekannt. Es finden regelmäßig Übungen zum richtigen Verhalten im Not- und Brandfall statt.</t>
  </si>
  <si>
    <t xml:space="preserve">Der Schutz besonderer Beschäftigtengruppen (falls vorhanden: Jugendliche, Ältere, werdende/stillende Mütter, Behinderte) ist gewährleistet. </t>
  </si>
  <si>
    <t xml:space="preserve">Im Unternehmen finden regelmäßig Bestandsaufnahmen zum gesundheitlichen Zustand der Belegschaft statt. </t>
  </si>
  <si>
    <t>Die Beschäftigten sind bei der Entwicklung und Umsetzung der Maßnahmen eingebunden (z.B. durch Gesundheitszirkel oder auch durch Seminare).</t>
  </si>
  <si>
    <t>Das Gesundheitsförderungsprogramm erstreckt sich auf die gesamte Organisation und ist in allen Bereichen bekannt.</t>
  </si>
  <si>
    <t>Es werden sowohl Maßnahmen zur gesundheitsgerechten Arbeits- und Organisationsgestaltung als auch Maßnahmen zur Förderung von gesundheitsgerechten Verhaltensweisen der einzelnen Beschäftigten durchgeführt und miteinander verknüpft.</t>
  </si>
  <si>
    <t>Die Gesundheitsförderungsmaßnahmen werden hinsichtlich ihrer Wirkung und Akzeptanz bei den Beschäftigten überprüft.</t>
  </si>
  <si>
    <t>Der Qualifikationsstand und –bedarf der Beschäftigten ist bei uns im Unternehmen bekannt bzw. wird regelmäßig und systematisch erhoben.</t>
  </si>
  <si>
    <t xml:space="preserve">Die Beschäftigten verfügen über das erforderliche Wissen und die entsprechenden Fertigkeiten, um ihre Aufgaben professionell und gesundheitsgerecht bewältigen zu können.  </t>
  </si>
  <si>
    <t xml:space="preserve">Führungskräfte ermöglichen und fördern die berufliche und persönliche Weiterentwicklung der Beschäftigten aller Altersgruppen. </t>
  </si>
  <si>
    <t>Der Wissensaustausch zwischen älteren Beschäftigten und Nachwuchs wird gezielt gefördert.</t>
  </si>
  <si>
    <t>Es finden im Unternehmen Aktivitäten statt, um die Arbeitstätigkeiten so zu gestalten, dass Beschäftigte diese bis zur Pension gesundheitsgerecht ausführen können.</t>
  </si>
  <si>
    <t xml:space="preserve">Es finden Aktivitäten statt, um die Arbeitsplätze so zu gestalten, dass keine übermäßigen körperlichen Belastungen auftreten (z.B. Hebehilfen zur Verfügung stellen etc). </t>
  </si>
  <si>
    <t>Es finden Aktivitäten statt, um Arbeitsabläufe und Arbeitsaufgaben so zu gestalten, dass keine übermäßigen psychischen Belastungen auftreten (z.B. Maßnahmen für störungsfreies Arbeiten, abwechselnde Aufgaben etc.).</t>
  </si>
  <si>
    <t>Es finden Aktivitäten statt, um die Aufgaben so zu organisieren, dass systematische Über- oder Unterforderung vermieden werden können.</t>
  </si>
  <si>
    <t xml:space="preserve">Es finden Aktivitäten statt, um bei der Gestaltung der Arbeitszeiten und Kurzpausen die Bedürfnisse der Beschäftigten zu berücksichtigen. </t>
  </si>
  <si>
    <t>Im Unternehmen gibt es Angebote im Bereich ‚Stressbewältigung’.</t>
  </si>
  <si>
    <t>Es gibt gesundheitsförderliche Angebote im Bereich ‚Ernährung’.</t>
  </si>
  <si>
    <t>Es gibt gesundheitsförderliche Angebote im Bereich ‚Bewegung und Haltung’.</t>
  </si>
  <si>
    <t>Es gibt Angebote zum Thema ‚Sucht am Arbeitsplatz’.</t>
  </si>
  <si>
    <t>Im Unternehmen gibt es die Bereitschaft sowie Möglichkeiten zur behutsamen Wiedereingliederung von Beschäftigten nach Langzeiterkrankung oder bei Erwerbsminderung.</t>
  </si>
  <si>
    <t>Führungskräfte bemühen sich um faire und gesundheitsfördernde Beziehungen zu ihren MitarbeiterInnen. Der Wertschätzung der MitarbeiterInnen und ihrer Leistungen wird in MitarbeiterInnengesprächen ausreichend Raum gegeben.</t>
  </si>
  <si>
    <t xml:space="preserve">Das Betriebsklima wird durch gezielte Aktivitäten gefördert. </t>
  </si>
  <si>
    <t xml:space="preserve">Die systematischen Auswirkungen der „Arbeit und Gesundheit“-Maßnahmen auf die MitarbeiterInnenzufriedenheit und das MitarbeiterInnenbefinden werden erfasst und Konsequenzen abgeleitet. </t>
  </si>
  <si>
    <r>
      <t>8.</t>
    </r>
    <r>
      <rPr>
        <sz val="7"/>
        <rFont val="Times New Roman"/>
        <family val="1"/>
      </rPr>
      <t xml:space="preserve">     </t>
    </r>
    <r>
      <rPr>
        <sz val="11"/>
        <rFont val="Arial"/>
        <family val="2"/>
      </rPr>
      <t>Ergebnisse des „Gesunden Unternehmens“</t>
    </r>
  </si>
  <si>
    <t>Anzahl der Antworten (a)</t>
  </si>
  <si>
    <t>Umwandlungsfaktor (b)</t>
  </si>
  <si>
    <t>Wert (a x b)</t>
  </si>
  <si>
    <t>(Summe : 8)</t>
  </si>
  <si>
    <t>% Erfolg</t>
  </si>
  <si>
    <t>Erfolg</t>
  </si>
  <si>
    <t>(Summe : 10)</t>
  </si>
  <si>
    <t>(Summe : 7)</t>
  </si>
  <si>
    <t>(Summe : 5)</t>
  </si>
  <si>
    <t>(Summe : 4)</t>
  </si>
  <si>
    <t>(Summe : 3)</t>
  </si>
  <si>
    <t>Unternehmensprofil „Arbeit und Gesundheit“</t>
  </si>
  <si>
    <r>
      <t>1.</t>
    </r>
    <r>
      <rPr>
        <sz val="7"/>
        <rFont val="Times New Roman"/>
        <family val="1"/>
      </rPr>
      <t xml:space="preserve">     </t>
    </r>
    <r>
      <rPr>
        <sz val="11"/>
        <rFont val="Arial"/>
        <family val="2"/>
      </rPr>
      <t>Unternehmenspolitik</t>
    </r>
  </si>
  <si>
    <r>
      <t>2.</t>
    </r>
    <r>
      <rPr>
        <sz val="7"/>
        <rFont val="Times New Roman"/>
        <family val="1"/>
      </rPr>
      <t xml:space="preserve">     </t>
    </r>
    <r>
      <rPr>
        <sz val="11"/>
        <rFont val="Arial"/>
        <family val="2"/>
      </rPr>
      <t>ArbeitnehmerInnenschutz</t>
    </r>
  </si>
  <si>
    <r>
      <t>3.</t>
    </r>
    <r>
      <rPr>
        <sz val="7"/>
        <rFont val="Times New Roman"/>
        <family val="1"/>
      </rPr>
      <t xml:space="preserve">     </t>
    </r>
    <r>
      <rPr>
        <sz val="11"/>
        <rFont val="Arial"/>
        <family val="2"/>
      </rPr>
      <t>Betriebliche Gesundheitsförderung</t>
    </r>
  </si>
  <si>
    <r>
      <t>4.</t>
    </r>
    <r>
      <rPr>
        <sz val="7"/>
        <rFont val="Times New Roman"/>
        <family val="1"/>
      </rPr>
      <t xml:space="preserve">     </t>
    </r>
    <r>
      <rPr>
        <sz val="11"/>
        <rFont val="Arial"/>
        <family val="2"/>
      </rPr>
      <t>Gesundheitsförderung durch „Weiterbildung“</t>
    </r>
  </si>
  <si>
    <r>
      <t>5.</t>
    </r>
    <r>
      <rPr>
        <sz val="7"/>
        <rFont val="Times New Roman"/>
        <family val="1"/>
      </rPr>
      <t xml:space="preserve">     </t>
    </r>
    <r>
      <rPr>
        <sz val="11"/>
        <rFont val="Arial"/>
        <family val="2"/>
      </rPr>
      <t>Gesundheitsförderung durch „Arbeitsbedingungen und Arbeitsorganisation“</t>
    </r>
  </si>
  <si>
    <r>
      <t>6.</t>
    </r>
    <r>
      <rPr>
        <sz val="7"/>
        <rFont val="Times New Roman"/>
        <family val="1"/>
      </rPr>
      <t xml:space="preserve">     </t>
    </r>
    <r>
      <rPr>
        <sz val="11"/>
        <rFont val="Arial"/>
        <family val="2"/>
      </rPr>
      <t>Gesundheitsförderung durch „Lebens- und Arbeitsweise“</t>
    </r>
  </si>
  <si>
    <r>
      <t>7.</t>
    </r>
    <r>
      <rPr>
        <sz val="7"/>
        <rFont val="Times New Roman"/>
        <family val="1"/>
      </rPr>
      <t xml:space="preserve">     </t>
    </r>
    <r>
      <rPr>
        <sz val="11"/>
        <rFont val="Arial"/>
        <family val="2"/>
      </rPr>
      <t>Gesundheitsförderung durch „Führung und Betriebsklima“</t>
    </r>
  </si>
  <si>
    <t xml:space="preserve">Es gibt systematische Gesundheitsförderungsprogramme und –maßnahmen bei uns im Unternehmen. </t>
  </si>
  <si>
    <t>Durchschnitt</t>
  </si>
  <si>
    <t>Selbsteinschätzung „Arbeit und Gesundheit“*</t>
  </si>
  <si>
    <t xml:space="preserve">„Arbeit und Gesundheit“ sind bei uns im Unternehmen ein Anliegen, das bei Unternehmensentscheidungen mit berücksichtigt wird. </t>
  </si>
  <si>
    <t>Ziele, Maßnahmen und Einrichtungen für „Arbeit und Gesundheit“ im Unternehmen sind allen Beschäftigten bekannt bzw. zugänglich.</t>
  </si>
  <si>
    <t>Das Unternehmen ermöglicht und unterstützt die Vereinbarkeit von Familie und Beruf.</t>
  </si>
  <si>
    <t>Vorsorgeuntersuchungen je nach Arbeitstätigkeit (wie Sehtest bei Bildschirmarbeit, Gehöruntersuchung an Lärmarbeitsplätzen, Lungenfunktionstest bei Schweißarbeiten etc.) werden durchgeführt.</t>
  </si>
  <si>
    <t>Die Belegschaftsvertretung oder ein/e für verantwortlich erklärte/r MitarbeiterIn arbeitet im ArbeitnehmerInnenschutz aktiv mit.</t>
  </si>
  <si>
    <t>Die Gesundheitsförderungsprogramme und –maßnahmen im Betrieb sind bedarfsorientiert und ergeben sich aus konkreten, regelmäßig durchgeführten Analysen der Gesundheits- und Arbeitssituation.</t>
  </si>
  <si>
    <t>Die Beschäftigten nehmen die angebotenen Entwicklungsmöglichkeiten aktiv in Anspruch.</t>
  </si>
  <si>
    <t>1. Unternehmenspolitik</t>
  </si>
  <si>
    <t>2. ArbeitnehmerInnenschutz</t>
  </si>
  <si>
    <t>3. Betriebliche Gesundheitsförderung allgemein</t>
  </si>
  <si>
    <t>4. Gesundheitsförderung durch „Weiterbildung"</t>
  </si>
  <si>
    <t>5. Gesundheitsförderung durch „Arbeitsbedingungen 
und Arbeitsorganisation“</t>
  </si>
  <si>
    <t>6. Gesundheitsförderung durch „Lebens- und Arbeitsweise“</t>
  </si>
  <si>
    <t>7. Gesundheitsförderung durch „Führung und Betriebsklima“</t>
  </si>
  <si>
    <t>8. Ergebnisse des „Gesunden Unternehmens“</t>
  </si>
  <si>
    <t xml:space="preserve">Die Beschäftigten können sich auf Unterstützung und sozialen Rückhalt durch die Führungskräfte verlassen. </t>
  </si>
  <si>
    <t xml:space="preserve">Die Beschäftigten können sich auf Unterstützung und sozialen Rückhalt durch die KollegInnen verlassen. </t>
  </si>
  <si>
    <t xml:space="preserve">1. Unternehmenspolitik </t>
  </si>
  <si>
    <t>4. Gesundheitsförderung durch „Weiterbildung“</t>
  </si>
  <si>
    <t>5. Gesundheitsförderung durch „Arbeitsbedingungen und Arbeitsorganisation“</t>
  </si>
  <si>
    <t>3. Betriebliche Gesundheitsförderung</t>
  </si>
  <si>
    <r>
      <t xml:space="preserve">Wie weit haben wir es schon geschafft? </t>
    </r>
    <r>
      <rPr>
        <i/>
        <sz val="10"/>
        <rFont val="Arial"/>
        <family val="2"/>
      </rPr>
      <t xml:space="preserve">
</t>
    </r>
    <r>
      <rPr>
        <sz val="10"/>
        <rFont val="Arial"/>
        <family val="2"/>
      </rPr>
      <t>Die Selbsteinschätzung „Arbeit und Gesundheit“ dient Ihrer Orientierung und unterstützt Sie dabei die Qualität Ihres ArbeitnehmerInnenschutzes und Ihrer Betrieblichen Gesundheitsförderung einzuschätzen und zu entwickeln. 
Der Fragebogen ist geeignet, um sich selbst – ob als BetriebsinhaberIn, MitarbeiterIn, Betriebsrat, Führungskraft oder Sicherheitsvertrauensperson - ein Bild über den Stand von „Arbeit und Gesundheit“ im eigenen Betrieb zu machen und dann mit anderen darüber in einen Erfahrungsaustausch zu treten. 
Dem Fragebogen liegen die Qualitätskriterien für Betriebliche Gesundheitsförderung und die gesetzlichen Basiserfordernisse des ArbeitnehmerInnenschutzes in Österreich zugrunde. Darüber hinaus orientiert sich der Fragebogen am finnischen Modell „Haus der Arbeitsbewältigungsfähigkeit“. 
Hinweise zum Vorgehen: Beantworten Sie die Fragen zu den folgenden 8 Bereichen. Tragen Sie Ihre Antwort in der jeweiligen Zeile und Spalte mit der Zahl "</t>
    </r>
    <r>
      <rPr>
        <b/>
        <sz val="10"/>
        <rFont val="Arial"/>
        <family val="2"/>
      </rPr>
      <t>1</t>
    </r>
    <r>
      <rPr>
        <sz val="10"/>
        <rFont val="Arial"/>
        <family val="2"/>
      </rPr>
      <t xml:space="preserve">" ein. Für die Einstufung der Antworten wurden die folgenden vier Kategorien (A, B, C und D) gebildet, die auf </t>
    </r>
    <r>
      <rPr>
        <b/>
        <sz val="10"/>
        <rFont val="Arial"/>
        <family val="2"/>
      </rPr>
      <t xml:space="preserve">alle </t>
    </r>
    <r>
      <rPr>
        <sz val="10"/>
        <rFont val="Arial"/>
        <family val="2"/>
      </rPr>
      <t xml:space="preserve">Fragen angewendet werden sollen.
</t>
    </r>
    <r>
      <rPr>
        <b/>
        <sz val="10"/>
        <rFont val="Arial"/>
        <family val="2"/>
      </rPr>
      <t>A</t>
    </r>
    <r>
      <rPr>
        <sz val="10"/>
        <rFont val="Arial"/>
        <family val="2"/>
      </rPr>
      <t xml:space="preserve"> - "Vollständig erreicht": ein im Ganzen realisiertes, hervorragendes Ergebnis, Vorbildfunktion
</t>
    </r>
    <r>
      <rPr>
        <b/>
        <sz val="10"/>
        <rFont val="Arial"/>
        <family val="2"/>
      </rPr>
      <t>B</t>
    </r>
    <r>
      <rPr>
        <sz val="10"/>
        <rFont val="Arial"/>
        <family val="2"/>
      </rPr>
      <t xml:space="preserve"> - "Beträchtliche Fortschritte": klarer Nachweis für gute Umsetzungen, einige Schwachpunkte 
ergeben sich z.B. durch die nicht überall verbreitete oder umfassend angewendete Umsetzung
</t>
    </r>
    <r>
      <rPr>
        <b/>
        <sz val="10"/>
        <rFont val="Arial"/>
        <family val="2"/>
      </rPr>
      <t>C</t>
    </r>
    <r>
      <rPr>
        <sz val="10"/>
        <rFont val="Arial"/>
        <family val="2"/>
      </rPr>
      <t xml:space="preserve"> - "Gewisse Fortschritte": einige Anzeichen tatsächlicher Entwicklung, gelegentliche Überprüfung der 
erreichten Verbesserungen, in Teilbereichen erfolgreiche Realisierung oder positive Ergebnisse
</t>
    </r>
    <r>
      <rPr>
        <b/>
        <sz val="10"/>
        <rFont val="Arial"/>
        <family val="2"/>
      </rPr>
      <t>D</t>
    </r>
    <r>
      <rPr>
        <sz val="10"/>
        <rFont val="Arial"/>
        <family val="2"/>
      </rPr>
      <t xml:space="preserve"> - "Maßnahmen nicht begonnen": keine Aktivitäten vorhanden, vielleicht einige gute Ideen, aber im allgemeinen 
eher Wunschdenken 
</t>
    </r>
    <r>
      <rPr>
        <b/>
        <sz val="10"/>
        <rFont val="Arial"/>
        <family val="2"/>
      </rPr>
      <t xml:space="preserve">Die Auswertung erfolgt automatisch. Sie finden Ihr Unternehmensprofil "Arbeit und Gesundheit" 
in Zahlen und im Bild auf den Tabellenblättern nach dem Fragebogen. </t>
    </r>
  </si>
  <si>
    <t>*Die Selbsteinschätzung ist angelehnt an den Fragebogen zur Selbsteinschätzung des Deutschen Netzwerks 
für betriebliche Gesundheitsförderung http://www.dnbgf.de/fragebogen/index.php</t>
  </si>
  <si>
    <t xml:space="preserve">Die Auswirkungen der „Arbeit und Gesundheit“-Maßnahmen auf die KundInnenzufriedenheit werden systematisch erfasst und Konsequenzen abgeleitet. </t>
  </si>
  <si>
    <t>Die Auswirkungen der „Arbeit und Gesundheit“-Maßnahmen auf betriebliche Kennzahlen wie Krankenstand, Unfallhäufigkeit, Berufsunfähigkeit, Fluktuation, Personalrekrutierung und Produktivität werden systematisch erfasst und Konsequenzen abgeleitet.</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</si>
</sst>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Ja&quot;;&quot;Ja&quot;;&quot;Nein&quot;"/>
    <numFmt numFmtId="173" formatCode="&quot;Wahr&quot;;&quot;Wahr&quot;;&quot;Falsch&quot;"/>
    <numFmt numFmtId="174" formatCode="&quot;Ein&quot;;&quot;Ein&quot;;&quot;Aus&quot;"/>
    <numFmt numFmtId="175" formatCode="0.0%"/>
  </numFmts>
  <fonts count="16">
    <font>
      <sz val="10"/>
      <name val="Arial"/>
      <family val="0"/>
    </font>
    <font>
      <b/>
      <sz val="8"/>
      <name val="Arial Narrow"/>
      <family val="2"/>
    </font>
    <font>
      <sz val="11"/>
      <name val="Arial"/>
      <family val="2"/>
    </font>
    <font>
      <sz val="7"/>
      <name val="Times New Roman"/>
      <family val="1"/>
    </font>
    <font>
      <sz val="12"/>
      <name val="Arial"/>
      <family val="2"/>
    </font>
    <font>
      <sz val="8"/>
      <name val="Arial"/>
      <family val="0"/>
    </font>
    <font>
      <sz val="10"/>
      <name val="Times New Roman"/>
      <family val="1"/>
    </font>
    <font>
      <b/>
      <sz val="12"/>
      <name val="Arial"/>
      <family val="2"/>
    </font>
    <font>
      <b/>
      <sz val="10"/>
      <name val="Arial"/>
      <family val="2"/>
    </font>
    <font>
      <b/>
      <sz val="10"/>
      <color indexed="18"/>
      <name val="Arial"/>
      <family val="2"/>
    </font>
    <font>
      <sz val="8"/>
      <name val="Times New Roman"/>
      <family val="1"/>
    </font>
    <font>
      <sz val="15.5"/>
      <name val="Arial"/>
      <family val="0"/>
    </font>
    <font>
      <b/>
      <sz val="18.75"/>
      <name val="Arial"/>
      <family val="0"/>
    </font>
    <font>
      <b/>
      <sz val="15.5"/>
      <name val="Arial"/>
      <family val="0"/>
    </font>
    <font>
      <sz val="10"/>
      <color indexed="18"/>
      <name val="Arial"/>
      <family val="2"/>
    </font>
    <font>
      <i/>
      <sz val="10"/>
      <name val="Arial"/>
      <family val="2"/>
    </font>
  </fonts>
  <fills count="3">
    <fill>
      <patternFill/>
    </fill>
    <fill>
      <patternFill patternType="gray125"/>
    </fill>
    <fill>
      <patternFill patternType="solid">
        <fgColor indexed="22"/>
        <bgColor indexed="64"/>
      </patternFill>
    </fill>
  </fills>
  <borders count="31">
    <border>
      <left/>
      <right/>
      <top/>
      <bottom/>
      <diagonal/>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style="medium"/>
      <top style="thin"/>
      <bottom style="thin"/>
    </border>
    <border>
      <left style="thin"/>
      <right style="medium"/>
      <top style="thin"/>
      <bottom style="medium"/>
    </border>
    <border>
      <left style="thin"/>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color indexed="63"/>
      </left>
      <right style="medium"/>
      <top style="thin"/>
      <bottom style="thin"/>
    </border>
    <border>
      <left style="medium"/>
      <right style="thin"/>
      <top>
        <color indexed="63"/>
      </top>
      <bottom style="thin"/>
    </border>
    <border>
      <left>
        <color indexed="63"/>
      </left>
      <right style="medium"/>
      <top>
        <color indexed="63"/>
      </top>
      <bottom style="thin"/>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medium"/>
      <right>
        <color indexed="63"/>
      </right>
      <top style="thin"/>
      <bottom style="thin"/>
    </border>
    <border>
      <left>
        <color indexed="63"/>
      </left>
      <right>
        <color indexed="63"/>
      </right>
      <top style="thin"/>
      <bottom style="thin"/>
    </border>
    <border>
      <left style="medium"/>
      <right style="thin"/>
      <top style="thin"/>
      <bottom style="medium"/>
    </border>
    <border>
      <left style="thin"/>
      <right style="thin"/>
      <top style="thin"/>
      <bottom style="medium"/>
    </border>
    <border>
      <left style="thin"/>
      <right style="thin"/>
      <top style="thin"/>
      <bottom>
        <color indexed="63"/>
      </bottom>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5">
    <xf numFmtId="0" fontId="0" fillId="0" borderId="0" xfId="0" applyAlignment="1">
      <alignment/>
    </xf>
    <xf numFmtId="0" fontId="1" fillId="0" borderId="1" xfId="0" applyFont="1" applyBorder="1" applyAlignment="1">
      <alignment textRotation="90" wrapText="1"/>
    </xf>
    <xf numFmtId="0" fontId="2" fillId="0" borderId="0" xfId="0" applyFont="1" applyAlignment="1">
      <alignment/>
    </xf>
    <xf numFmtId="0" fontId="0" fillId="0" borderId="2" xfId="0" applyFont="1" applyBorder="1" applyAlignment="1">
      <alignment vertical="top" wrapText="1"/>
    </xf>
    <xf numFmtId="0" fontId="0" fillId="0" borderId="0" xfId="0" applyFont="1" applyAlignment="1">
      <alignment/>
    </xf>
    <xf numFmtId="0" fontId="0" fillId="0" borderId="0" xfId="0" applyAlignment="1">
      <alignment horizontal="center"/>
    </xf>
    <xf numFmtId="0" fontId="8" fillId="0" borderId="3" xfId="0" applyFont="1" applyBorder="1" applyAlignment="1">
      <alignment horizontal="center" vertical="top" wrapText="1"/>
    </xf>
    <xf numFmtId="0" fontId="9" fillId="0" borderId="3" xfId="0" applyFont="1" applyBorder="1" applyAlignment="1">
      <alignment horizontal="center" vertical="top" wrapText="1"/>
    </xf>
    <xf numFmtId="0" fontId="0" fillId="0" borderId="0" xfId="0" applyFont="1" applyAlignment="1">
      <alignment/>
    </xf>
    <xf numFmtId="0" fontId="6" fillId="0" borderId="3" xfId="0" applyFont="1" applyBorder="1" applyAlignment="1">
      <alignment vertical="top" wrapText="1"/>
    </xf>
    <xf numFmtId="0" fontId="6" fillId="0" borderId="3" xfId="0" applyFont="1" applyBorder="1" applyAlignment="1">
      <alignment horizontal="center" vertical="top" wrapText="1"/>
    </xf>
    <xf numFmtId="0" fontId="10" fillId="0" borderId="4" xfId="0" applyFont="1" applyBorder="1" applyAlignment="1">
      <alignment textRotation="90" wrapText="1"/>
    </xf>
    <xf numFmtId="0" fontId="10" fillId="0" borderId="1" xfId="0" applyFont="1" applyBorder="1" applyAlignment="1">
      <alignment vertical="top" textRotation="90" wrapText="1"/>
    </xf>
    <xf numFmtId="0" fontId="5" fillId="0" borderId="0" xfId="0" applyFont="1" applyAlignment="1">
      <alignment/>
    </xf>
    <xf numFmtId="0" fontId="4" fillId="0" borderId="0" xfId="0" applyFont="1" applyAlignment="1">
      <alignment/>
    </xf>
    <xf numFmtId="0" fontId="7" fillId="0" borderId="0" xfId="0" applyFont="1" applyAlignment="1">
      <alignment horizontal="left"/>
    </xf>
    <xf numFmtId="0" fontId="1" fillId="0" borderId="0" xfId="0" applyFont="1" applyBorder="1" applyAlignment="1">
      <alignment horizontal="center" wrapText="1"/>
    </xf>
    <xf numFmtId="0" fontId="1" fillId="0" borderId="1" xfId="0" applyFont="1" applyBorder="1" applyAlignment="1">
      <alignment horizontal="center" textRotation="90" wrapText="1"/>
    </xf>
    <xf numFmtId="0" fontId="14" fillId="0" borderId="3" xfId="0" applyFont="1" applyBorder="1" applyAlignment="1">
      <alignment horizontal="center" vertical="top" wrapText="1"/>
    </xf>
    <xf numFmtId="175" fontId="9" fillId="0" borderId="0" xfId="0" applyNumberFormat="1" applyFont="1" applyAlignment="1">
      <alignment/>
    </xf>
    <xf numFmtId="175" fontId="9" fillId="0" borderId="5" xfId="0" applyNumberFormat="1" applyFont="1" applyBorder="1" applyAlignment="1">
      <alignment/>
    </xf>
    <xf numFmtId="175" fontId="9" fillId="0" borderId="6" xfId="0" applyNumberFormat="1" applyFont="1" applyBorder="1" applyAlignment="1">
      <alignment/>
    </xf>
    <xf numFmtId="175" fontId="9" fillId="0" borderId="7" xfId="0" applyNumberFormat="1" applyFont="1" applyBorder="1" applyAlignment="1">
      <alignment/>
    </xf>
    <xf numFmtId="0" fontId="7" fillId="0" borderId="0" xfId="0" applyFont="1" applyAlignment="1">
      <alignment/>
    </xf>
    <xf numFmtId="0" fontId="0" fillId="0" borderId="8" xfId="0" applyFont="1" applyBorder="1" applyAlignment="1">
      <alignment/>
    </xf>
    <xf numFmtId="0" fontId="0" fillId="0" borderId="0" xfId="0" applyBorder="1" applyAlignment="1">
      <alignment/>
    </xf>
    <xf numFmtId="0" fontId="0" fillId="0" borderId="9" xfId="0" applyBorder="1" applyAlignment="1">
      <alignment/>
    </xf>
    <xf numFmtId="0" fontId="7" fillId="2" borderId="8" xfId="0" applyFont="1" applyFill="1" applyBorder="1" applyAlignment="1">
      <alignment/>
    </xf>
    <xf numFmtId="0" fontId="7" fillId="2" borderId="0" xfId="0" applyFont="1" applyFill="1" applyBorder="1" applyAlignment="1">
      <alignment horizontal="center"/>
    </xf>
    <xf numFmtId="0" fontId="7" fillId="2" borderId="9" xfId="0" applyFont="1" applyFill="1" applyBorder="1" applyAlignment="1">
      <alignment horizontal="center"/>
    </xf>
    <xf numFmtId="0" fontId="6" fillId="0" borderId="10" xfId="0" applyFont="1" applyBorder="1" applyAlignment="1">
      <alignment horizontal="center" textRotation="90" wrapText="1"/>
    </xf>
    <xf numFmtId="0" fontId="1" fillId="0" borderId="11" xfId="0" applyFont="1" applyBorder="1" applyAlignment="1">
      <alignment horizontal="center" textRotation="90" wrapText="1"/>
    </xf>
    <xf numFmtId="0" fontId="0" fillId="0" borderId="12" xfId="0" applyFont="1" applyBorder="1" applyAlignment="1">
      <alignment vertical="top" wrapText="1"/>
    </xf>
    <xf numFmtId="0" fontId="8" fillId="0" borderId="13" xfId="0" applyFont="1" applyBorder="1" applyAlignment="1">
      <alignment horizontal="center" vertical="top" wrapText="1"/>
    </xf>
    <xf numFmtId="0" fontId="7" fillId="2" borderId="8" xfId="0" applyFont="1" applyFill="1" applyBorder="1" applyAlignment="1">
      <alignment wrapText="1"/>
    </xf>
    <xf numFmtId="0" fontId="0" fillId="0" borderId="14" xfId="0" applyFont="1" applyBorder="1" applyAlignment="1">
      <alignment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7" fillId="0" borderId="17" xfId="0" applyFont="1" applyBorder="1" applyAlignment="1">
      <alignment horizontal="center" wrapText="1"/>
    </xf>
    <xf numFmtId="0" fontId="7" fillId="0" borderId="18"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8" fillId="0" borderId="8" xfId="0" applyFont="1" applyBorder="1" applyAlignment="1">
      <alignment horizontal="left" wrapText="1"/>
    </xf>
    <xf numFmtId="0" fontId="15" fillId="0" borderId="0" xfId="0" applyFont="1" applyBorder="1" applyAlignment="1">
      <alignment horizontal="left" wrapText="1"/>
    </xf>
    <xf numFmtId="0" fontId="15" fillId="0" borderId="9" xfId="0" applyFont="1" applyBorder="1" applyAlignment="1">
      <alignment horizontal="left" wrapText="1"/>
    </xf>
    <xf numFmtId="0" fontId="0" fillId="0" borderId="0" xfId="0" applyFont="1" applyAlignment="1">
      <alignment horizontal="left" wrapText="1"/>
    </xf>
    <xf numFmtId="0" fontId="7" fillId="0" borderId="21" xfId="0" applyFont="1" applyBorder="1" applyAlignment="1">
      <alignment horizontal="left"/>
    </xf>
    <xf numFmtId="0" fontId="7" fillId="0" borderId="22" xfId="0" applyFont="1" applyBorder="1" applyAlignment="1">
      <alignment horizontal="left"/>
    </xf>
    <xf numFmtId="0" fontId="2" fillId="0" borderId="23" xfId="0" applyFont="1" applyBorder="1" applyAlignment="1">
      <alignment horizontal="left"/>
    </xf>
    <xf numFmtId="0" fontId="2" fillId="0" borderId="24" xfId="0" applyFont="1" applyBorder="1" applyAlignment="1">
      <alignment horizontal="left"/>
    </xf>
    <xf numFmtId="0" fontId="7" fillId="0" borderId="25" xfId="0" applyFont="1" applyBorder="1" applyAlignment="1">
      <alignment horizontal="center"/>
    </xf>
    <xf numFmtId="0" fontId="7" fillId="0" borderId="26" xfId="0" applyFont="1" applyBorder="1" applyAlignment="1">
      <alignment horizontal="center"/>
    </xf>
    <xf numFmtId="0" fontId="7" fillId="0" borderId="11" xfId="0" applyFont="1" applyBorder="1" applyAlignment="1">
      <alignment horizontal="center"/>
    </xf>
    <xf numFmtId="0" fontId="2" fillId="0" borderId="10" xfId="0" applyFont="1" applyBorder="1" applyAlignment="1">
      <alignment horizontal="left"/>
    </xf>
    <xf numFmtId="0" fontId="2" fillId="0" borderId="4" xfId="0" applyFont="1" applyBorder="1" applyAlignment="1">
      <alignment horizontal="left"/>
    </xf>
    <xf numFmtId="0" fontId="2" fillId="0" borderId="27" xfId="0" applyFont="1" applyBorder="1" applyAlignment="1">
      <alignment horizontal="left"/>
    </xf>
    <xf numFmtId="0" fontId="2" fillId="0" borderId="28" xfId="0" applyFont="1" applyBorder="1" applyAlignment="1">
      <alignment horizontal="left"/>
    </xf>
    <xf numFmtId="0" fontId="2" fillId="0" borderId="0" xfId="0" applyFont="1" applyBorder="1" applyAlignment="1">
      <alignment horizontal="left"/>
    </xf>
    <xf numFmtId="0" fontId="0" fillId="0" borderId="29" xfId="0" applyFont="1" applyBorder="1" applyAlignment="1">
      <alignment vertical="top" wrapText="1"/>
    </xf>
    <xf numFmtId="0" fontId="0" fillId="0" borderId="2" xfId="0" applyFont="1" applyBorder="1" applyAlignment="1">
      <alignment vertical="top" wrapText="1"/>
    </xf>
    <xf numFmtId="175" fontId="9" fillId="0" borderId="30" xfId="0" applyNumberFormat="1" applyFont="1" applyBorder="1" applyAlignment="1">
      <alignment horizontal="center"/>
    </xf>
    <xf numFmtId="175" fontId="9" fillId="0" borderId="26" xfId="0" applyNumberFormat="1" applyFont="1" applyBorder="1" applyAlignment="1">
      <alignment horizontal="center"/>
    </xf>
    <xf numFmtId="175" fontId="9" fillId="0" borderId="1" xfId="0" applyNumberFormat="1" applyFont="1" applyBorder="1" applyAlignment="1">
      <alignment horizontal="center"/>
    </xf>
    <xf numFmtId="0" fontId="9" fillId="0" borderId="29" xfId="0" applyFont="1" applyBorder="1" applyAlignment="1">
      <alignment horizontal="center" vertical="top" wrapText="1"/>
    </xf>
    <xf numFmtId="0" fontId="9" fillId="0" borderId="2" xfId="0" applyFont="1" applyBorder="1" applyAlignment="1">
      <alignment horizontal="center"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75" b="1" i="0" u="none" baseline="0">
                <a:latin typeface="Arial"/>
                <a:ea typeface="Arial"/>
                <a:cs typeface="Arial"/>
              </a:rPr>
              <a:t>Unternehmensprofil "Arbeit und Gesundheit"</a:t>
            </a:r>
          </a:p>
        </c:rich>
      </c:tx>
      <c:layout/>
      <c:spPr>
        <a:noFill/>
        <a:ln>
          <a:noFill/>
        </a:ln>
      </c:spPr>
    </c:title>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'Auswertung im Detail'!$A$68:$A$75</c:f>
              <c:strCache>
                <c:ptCount val="8"/>
                <c:pt idx="0">
                  <c:v>1. Unternehmenspolitik</c:v>
                </c:pt>
                <c:pt idx="1">
                  <c:v>2. ArbeitnehmerInnenschutz</c:v>
                </c:pt>
                <c:pt idx="2">
                  <c:v>3. Betriebliche Gesundheitsförderung</c:v>
                </c:pt>
                <c:pt idx="3">
                  <c:v>4. Gesundheitsförderung durch „Weiterbildung“</c:v>
                </c:pt>
                <c:pt idx="4">
                  <c:v>5. Gesundheitsförderung durch „Arbeitsbedingungen und Arbeitsorganisation“</c:v>
                </c:pt>
                <c:pt idx="5">
                  <c:v>6. Gesundheitsförderung durch „Lebens- und Arbeitsweise“</c:v>
                </c:pt>
                <c:pt idx="6">
                  <c:v>7. Gesundheitsförderung durch „Führung und Betriebsklima“</c:v>
                </c:pt>
                <c:pt idx="7">
                  <c:v>8. Ergebnisse des „Gesunden Unternehmens“</c:v>
                </c:pt>
              </c:strCache>
            </c:strRef>
          </c:cat>
          <c:val>
            <c:numRef>
              <c:f>'Auswertung im Detail'!$B$68:$B$75</c:f>
              <c:numCache>
                <c:ptCount val="8"/>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'Auswertung im Detail'!$A$68:$A$75</c:f>
              <c:strCache>
                <c:ptCount val="8"/>
                <c:pt idx="0">
                  <c:v>1. Unternehmenspolitik</c:v>
                </c:pt>
                <c:pt idx="1">
                  <c:v>2. ArbeitnehmerInnenschutz</c:v>
                </c:pt>
                <c:pt idx="2">
                  <c:v>3. Betriebliche Gesundheitsförderung</c:v>
                </c:pt>
                <c:pt idx="3">
                  <c:v>4. Gesundheitsförderung durch „Weiterbildung“</c:v>
                </c:pt>
                <c:pt idx="4">
                  <c:v>5. Gesundheitsförderung durch „Arbeitsbedingungen und Arbeitsorganisation“</c:v>
                </c:pt>
                <c:pt idx="5">
                  <c:v>6. Gesundheitsförderung durch „Lebens- und Arbeitsweise“</c:v>
                </c:pt>
                <c:pt idx="6">
                  <c:v>7. Gesundheitsförderung durch „Führung und Betriebsklima“</c:v>
                </c:pt>
                <c:pt idx="7">
                  <c:v>8. Ergebnisse des „Gesunden Unternehmens“</c:v>
                </c:pt>
              </c:strCache>
            </c:strRef>
          </c:cat>
          <c:val>
            <c:numRef>
              <c:f>'Auswertung im Detail'!$C$68:$C$75</c:f>
              <c:numCache>
                <c:ptCount val="8"/>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'Auswertung im Detail'!$A$68:$A$75</c:f>
              <c:strCache>
                <c:ptCount val="8"/>
                <c:pt idx="0">
                  <c:v>1. Unternehmenspolitik</c:v>
                </c:pt>
                <c:pt idx="1">
                  <c:v>2. ArbeitnehmerInnenschutz</c:v>
                </c:pt>
                <c:pt idx="2">
                  <c:v>3. Betriebliche Gesundheitsförderung</c:v>
                </c:pt>
                <c:pt idx="3">
                  <c:v>4. Gesundheitsförderung durch „Weiterbildung“</c:v>
                </c:pt>
                <c:pt idx="4">
                  <c:v>5. Gesundheitsförderung durch „Arbeitsbedingungen und Arbeitsorganisation“</c:v>
                </c:pt>
                <c:pt idx="5">
                  <c:v>6. Gesundheitsförderung durch „Lebens- und Arbeitsweise“</c:v>
                </c:pt>
                <c:pt idx="6">
                  <c:v>7. Gesundheitsförderung durch „Führung und Betriebsklima“</c:v>
                </c:pt>
                <c:pt idx="7">
                  <c:v>8. Ergebnisse des „Gesunden Unternehmens“</c:v>
                </c:pt>
              </c:strCache>
            </c:strRef>
          </c:cat>
          <c:val>
            <c:numRef>
              <c:f>'Auswertung im Detail'!$D$68:$D$75</c:f>
              <c:numCache>
                <c:ptCount val="8"/>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'Auswertung im Detail'!$A$68:$A$75</c:f>
              <c:strCache>
                <c:ptCount val="8"/>
                <c:pt idx="0">
                  <c:v>1. Unternehmenspolitik</c:v>
                </c:pt>
                <c:pt idx="1">
                  <c:v>2. ArbeitnehmerInnenschutz</c:v>
                </c:pt>
                <c:pt idx="2">
                  <c:v>3. Betriebliche Gesundheitsförderung</c:v>
                </c:pt>
                <c:pt idx="3">
                  <c:v>4. Gesundheitsförderung durch „Weiterbildung“</c:v>
                </c:pt>
                <c:pt idx="4">
                  <c:v>5. Gesundheitsförderung durch „Arbeitsbedingungen und Arbeitsorganisation“</c:v>
                </c:pt>
                <c:pt idx="5">
                  <c:v>6. Gesundheitsförderung durch „Lebens- und Arbeitsweise“</c:v>
                </c:pt>
                <c:pt idx="6">
                  <c:v>7. Gesundheitsförderung durch „Führung und Betriebsklima“</c:v>
                </c:pt>
                <c:pt idx="7">
                  <c:v>8. Ergebnisse des „Gesunden Unternehmens“</c:v>
                </c:pt>
              </c:strCache>
            </c:strRef>
          </c:cat>
          <c:val>
            <c:numRef>
              <c:f>'Auswertung im Detail'!$E$68:$E$75</c:f>
              <c:numCache>
                <c:ptCount val="8"/>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'Auswertung im Detail'!$A$68:$A$75</c:f>
              <c:strCache>
                <c:ptCount val="8"/>
                <c:pt idx="0">
                  <c:v>1. Unternehmenspolitik</c:v>
                </c:pt>
                <c:pt idx="1">
                  <c:v>2. ArbeitnehmerInnenschutz</c:v>
                </c:pt>
                <c:pt idx="2">
                  <c:v>3. Betriebliche Gesundheitsförderung</c:v>
                </c:pt>
                <c:pt idx="3">
                  <c:v>4. Gesundheitsförderung durch „Weiterbildung“</c:v>
                </c:pt>
                <c:pt idx="4">
                  <c:v>5. Gesundheitsförderung durch „Arbeitsbedingungen und Arbeitsorganisation“</c:v>
                </c:pt>
                <c:pt idx="5">
                  <c:v>6. Gesundheitsförderung durch „Lebens- und Arbeitsweise“</c:v>
                </c:pt>
                <c:pt idx="6">
                  <c:v>7. Gesundheitsförderung durch „Führung und Betriebsklima“</c:v>
                </c:pt>
                <c:pt idx="7">
                  <c:v>8. Ergebnisse des „Gesunden Unternehmens“</c:v>
                </c:pt>
              </c:strCache>
            </c:strRef>
          </c:cat>
          <c:val>
            <c:numRef>
              <c:f>'Auswertung im Detail'!$F$68:$F$75</c:f>
              <c:numCache>
                <c:ptCount val="8"/>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'Auswertung im Detail'!$A$68:$A$75</c:f>
              <c:strCache>
                <c:ptCount val="8"/>
                <c:pt idx="0">
                  <c:v>1. Unternehmenspolitik</c:v>
                </c:pt>
                <c:pt idx="1">
                  <c:v>2. ArbeitnehmerInnenschutz</c:v>
                </c:pt>
                <c:pt idx="2">
                  <c:v>3. Betriebliche Gesundheitsförderung</c:v>
                </c:pt>
                <c:pt idx="3">
                  <c:v>4. Gesundheitsförderung durch „Weiterbildung“</c:v>
                </c:pt>
                <c:pt idx="4">
                  <c:v>5. Gesundheitsförderung durch „Arbeitsbedingungen und Arbeitsorganisation“</c:v>
                </c:pt>
                <c:pt idx="5">
                  <c:v>6. Gesundheitsförderung durch „Lebens- und Arbeitsweise“</c:v>
                </c:pt>
                <c:pt idx="6">
                  <c:v>7. Gesundheitsförderung durch „Führung und Betriebsklima“</c:v>
                </c:pt>
                <c:pt idx="7">
                  <c:v>8. Ergebnisse des „Gesunden Unternehmens“</c:v>
                </c:pt>
              </c:strCache>
            </c:strRef>
          </c:cat>
          <c:val>
            <c:numRef>
              <c:f>'Auswertung im Detail'!$G$68:$G$75</c:f>
              <c:numCache>
                <c:ptCount val="8"/>
              </c:numCache>
            </c:numRef>
          </c:val>
        </c:ser>
        <c:axId val="17592929"/>
        <c:axId val="24118634"/>
      </c:barChart>
      <c:barChart>
        <c:barDir val="bar"/>
        <c:grouping val="clustered"/>
        <c:varyColors val="0"/>
        <c:ser>
          <c:idx val="6"/>
          <c:order val="6"/>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b="1" i="0" u="none" baseline="0">
                    <a:latin typeface="Arial"/>
                    <a:ea typeface="Arial"/>
                    <a:cs typeface="Arial"/>
                  </a:defRPr>
                </a:pPr>
              </a:p>
            </c:txPr>
            <c:showLegendKey val="0"/>
            <c:showVal val="1"/>
            <c:showBubbleSize val="0"/>
            <c:showCatName val="0"/>
            <c:showSerName val="0"/>
            <c:showPercent val="0"/>
          </c:dLbls>
          <c:cat>
            <c:strRef>
              <c:f>'Auswertung im Detail'!$A$68:$A$75</c:f>
              <c:strCache>
                <c:ptCount val="8"/>
                <c:pt idx="0">
                  <c:v>1. Unternehmenspolitik</c:v>
                </c:pt>
                <c:pt idx="1">
                  <c:v>2. ArbeitnehmerInnenschutz</c:v>
                </c:pt>
                <c:pt idx="2">
                  <c:v>3. Betriebliche Gesundheitsförderung</c:v>
                </c:pt>
                <c:pt idx="3">
                  <c:v>4. Gesundheitsförderung durch „Weiterbildung“</c:v>
                </c:pt>
                <c:pt idx="4">
                  <c:v>5. Gesundheitsförderung durch „Arbeitsbedingungen und Arbeitsorganisation“</c:v>
                </c:pt>
                <c:pt idx="5">
                  <c:v>6. Gesundheitsförderung durch „Lebens- und Arbeitsweise“</c:v>
                </c:pt>
                <c:pt idx="6">
                  <c:v>7. Gesundheitsförderung durch „Führung und Betriebsklima“</c:v>
                </c:pt>
                <c:pt idx="7">
                  <c:v>8. Ergebnisse des „Gesunden Unternehmens“</c:v>
                </c:pt>
              </c:strCache>
            </c:strRef>
          </c:cat>
          <c:val>
            <c:numRef>
              <c:f>'Auswertung im Detail'!$H$68:$H$75</c:f>
              <c:numCache>
                <c:ptCount val="8"/>
                <c:pt idx="0">
                  <c:v>0</c:v>
                </c:pt>
                <c:pt idx="1">
                  <c:v>0</c:v>
                </c:pt>
                <c:pt idx="2">
                  <c:v>0</c:v>
                </c:pt>
                <c:pt idx="3">
                  <c:v>0</c:v>
                </c:pt>
                <c:pt idx="4">
                  <c:v>0</c:v>
                </c:pt>
                <c:pt idx="5">
                  <c:v>0</c:v>
                </c:pt>
                <c:pt idx="6">
                  <c:v>0</c:v>
                </c:pt>
                <c:pt idx="7">
                  <c:v>0</c:v>
                </c:pt>
              </c:numCache>
            </c:numRef>
          </c:val>
        </c:ser>
        <c:axId val="15741115"/>
        <c:axId val="7452308"/>
      </c:barChart>
      <c:catAx>
        <c:axId val="17592929"/>
        <c:scaling>
          <c:orientation val="maxMin"/>
        </c:scaling>
        <c:axPos val="l"/>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24118634"/>
        <c:crosses val="autoZero"/>
        <c:auto val="1"/>
        <c:lblOffset val="100"/>
        <c:noMultiLvlLbl val="0"/>
      </c:catAx>
      <c:valAx>
        <c:axId val="24118634"/>
        <c:scaling>
          <c:orientation val="minMax"/>
        </c:scaling>
        <c:axPos val="t"/>
        <c:title>
          <c:tx>
            <c:rich>
              <a:bodyPr vert="horz" rot="0" anchor="ctr"/>
              <a:lstStyle/>
              <a:p>
                <a:pPr algn="ctr">
                  <a:defRPr/>
                </a:pPr>
                <a:r>
                  <a:rPr lang="en-US" cap="none" sz="1550" b="1" i="0" u="none" baseline="0">
                    <a:latin typeface="Arial"/>
                    <a:ea typeface="Arial"/>
                    <a:cs typeface="Arial"/>
                  </a:rPr>
                  <a:t>Erfolg in %</a:t>
                </a:r>
              </a:p>
            </c:rich>
          </c:tx>
          <c:layout/>
          <c:overlay val="0"/>
          <c:spPr>
            <a:noFill/>
            <a:ln>
              <a:noFill/>
            </a:ln>
          </c:spPr>
        </c:title>
        <c:delete val="1"/>
        <c:majorTickMark val="out"/>
        <c:minorTickMark val="none"/>
        <c:tickLblPos val="nextTo"/>
        <c:crossAx val="17592929"/>
        <c:crossesAt val="1"/>
        <c:crossBetween val="between"/>
        <c:dispUnits/>
      </c:valAx>
      <c:catAx>
        <c:axId val="15741115"/>
        <c:scaling>
          <c:orientation val="maxMin"/>
        </c:scaling>
        <c:axPos val="l"/>
        <c:delete val="1"/>
        <c:majorTickMark val="in"/>
        <c:minorTickMark val="none"/>
        <c:tickLblPos val="nextTo"/>
        <c:crossAx val="7452308"/>
        <c:crosses val="autoZero"/>
        <c:auto val="1"/>
        <c:lblOffset val="100"/>
        <c:noMultiLvlLbl val="0"/>
      </c:catAx>
      <c:valAx>
        <c:axId val="7452308"/>
        <c:scaling>
          <c:orientation val="minMax"/>
        </c:scaling>
        <c:axPos val="t"/>
        <c:delete val="1"/>
        <c:majorTickMark val="in"/>
        <c:minorTickMark val="none"/>
        <c:tickLblPos val="nextTo"/>
        <c:crossAx val="15741115"/>
        <c:crosses val="max"/>
        <c:crossBetween val="between"/>
        <c:dispUnits/>
      </c:valAx>
      <c:spPr>
        <a:noFill/>
        <a:ln>
          <a:noFill/>
        </a:ln>
      </c:spPr>
    </c:plotArea>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782300" cy="6153150"/>
    <xdr:graphicFrame>
      <xdr:nvGraphicFramePr>
        <xdr:cNvPr id="1" name="Chart 1"/>
        <xdr:cNvGraphicFramePr/>
      </xdr:nvGraphicFramePr>
      <xdr:xfrm>
        <a:off x="0" y="0"/>
        <a:ext cx="10782300" cy="61531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F68"/>
  <sheetViews>
    <sheetView tabSelected="1" zoomScale="95" zoomScaleNormal="95" workbookViewId="0" topLeftCell="A1">
      <selection activeCell="A2" sqref="A2"/>
    </sheetView>
  </sheetViews>
  <sheetFormatPr defaultColWidth="11.421875" defaultRowHeight="12.75"/>
  <cols>
    <col min="1" max="1" width="7.140625" style="0" customWidth="1"/>
    <col min="2" max="2" width="74.57421875" style="4" customWidth="1"/>
    <col min="3" max="5" width="5.7109375" style="0" customWidth="1"/>
    <col min="6" max="6" width="7.28125" style="0" customWidth="1"/>
  </cols>
  <sheetData>
    <row r="1" spans="2:6" ht="15.75" customHeight="1">
      <c r="B1" s="39" t="s">
        <v>65</v>
      </c>
      <c r="C1" s="40"/>
      <c r="D1" s="40"/>
      <c r="E1" s="40"/>
      <c r="F1" s="41"/>
    </row>
    <row r="2" spans="2:6" ht="300" customHeight="1">
      <c r="B2" s="42" t="s">
        <v>87</v>
      </c>
      <c r="C2" s="43"/>
      <c r="D2" s="43"/>
      <c r="E2" s="43"/>
      <c r="F2" s="44"/>
    </row>
    <row r="3" spans="2:6" ht="9" customHeight="1">
      <c r="B3" s="24"/>
      <c r="C3" s="25"/>
      <c r="D3" s="25"/>
      <c r="E3" s="25"/>
      <c r="F3" s="26"/>
    </row>
    <row r="4" spans="2:6" s="23" customFormat="1" ht="12.75" customHeight="1">
      <c r="B4" s="27" t="s">
        <v>73</v>
      </c>
      <c r="C4" s="28" t="s">
        <v>9</v>
      </c>
      <c r="D4" s="28" t="s">
        <v>10</v>
      </c>
      <c r="E4" s="28" t="s">
        <v>11</v>
      </c>
      <c r="F4" s="29" t="s">
        <v>12</v>
      </c>
    </row>
    <row r="5" spans="2:6" s="5" customFormat="1" ht="87.75" customHeight="1">
      <c r="B5" s="30"/>
      <c r="C5" s="17" t="s">
        <v>0</v>
      </c>
      <c r="D5" s="17" t="s">
        <v>1</v>
      </c>
      <c r="E5" s="17" t="s">
        <v>2</v>
      </c>
      <c r="F5" s="31" t="s">
        <v>3</v>
      </c>
    </row>
    <row r="6" spans="2:6" ht="25.5">
      <c r="B6" s="32" t="s">
        <v>66</v>
      </c>
      <c r="C6" s="6"/>
      <c r="D6" s="6"/>
      <c r="E6" s="6"/>
      <c r="F6" s="33"/>
    </row>
    <row r="7" spans="2:6" ht="25.5">
      <c r="B7" s="32" t="s">
        <v>4</v>
      </c>
      <c r="C7" s="6"/>
      <c r="D7" s="6"/>
      <c r="E7" s="6"/>
      <c r="F7" s="33"/>
    </row>
    <row r="8" spans="2:6" ht="38.25">
      <c r="B8" s="32" t="s">
        <v>5</v>
      </c>
      <c r="C8" s="6"/>
      <c r="D8" s="6"/>
      <c r="E8" s="6"/>
      <c r="F8" s="33"/>
    </row>
    <row r="9" spans="2:6" ht="25.5">
      <c r="B9" s="32" t="s">
        <v>67</v>
      </c>
      <c r="C9" s="6"/>
      <c r="D9" s="6"/>
      <c r="E9" s="6"/>
      <c r="F9" s="33"/>
    </row>
    <row r="10" spans="2:6" ht="25.5">
      <c r="B10" s="32" t="s">
        <v>6</v>
      </c>
      <c r="C10" s="6"/>
      <c r="D10" s="6"/>
      <c r="E10" s="6"/>
      <c r="F10" s="33"/>
    </row>
    <row r="11" spans="2:6" ht="28.5" customHeight="1">
      <c r="B11" s="32" t="s">
        <v>7</v>
      </c>
      <c r="C11" s="6"/>
      <c r="D11" s="6"/>
      <c r="E11" s="6"/>
      <c r="F11" s="33"/>
    </row>
    <row r="12" spans="2:6" ht="25.5">
      <c r="B12" s="32" t="s">
        <v>8</v>
      </c>
      <c r="C12" s="6"/>
      <c r="D12" s="6"/>
      <c r="E12" s="6"/>
      <c r="F12" s="33"/>
    </row>
    <row r="13" spans="2:6" ht="12.75">
      <c r="B13" s="32" t="s">
        <v>68</v>
      </c>
      <c r="C13" s="6"/>
      <c r="D13" s="6"/>
      <c r="E13" s="6"/>
      <c r="F13" s="33"/>
    </row>
    <row r="14" spans="2:6" ht="15.75">
      <c r="B14" s="27" t="s">
        <v>74</v>
      </c>
      <c r="C14" s="28" t="s">
        <v>9</v>
      </c>
      <c r="D14" s="28" t="s">
        <v>10</v>
      </c>
      <c r="E14" s="28" t="s">
        <v>11</v>
      </c>
      <c r="F14" s="29" t="s">
        <v>12</v>
      </c>
    </row>
    <row r="15" spans="2:6" s="5" customFormat="1" ht="87.75" customHeight="1">
      <c r="B15" s="30"/>
      <c r="C15" s="17" t="s">
        <v>0</v>
      </c>
      <c r="D15" s="17" t="s">
        <v>1</v>
      </c>
      <c r="E15" s="17" t="s">
        <v>2</v>
      </c>
      <c r="F15" s="31" t="s">
        <v>3</v>
      </c>
    </row>
    <row r="16" spans="2:6" ht="42" customHeight="1">
      <c r="B16" s="32" t="s">
        <v>13</v>
      </c>
      <c r="C16" s="6"/>
      <c r="D16" s="6"/>
      <c r="E16" s="6"/>
      <c r="F16" s="33"/>
    </row>
    <row r="17" spans="2:6" ht="25.5">
      <c r="B17" s="32" t="s">
        <v>14</v>
      </c>
      <c r="C17" s="6"/>
      <c r="D17" s="6"/>
      <c r="E17" s="6"/>
      <c r="F17" s="33"/>
    </row>
    <row r="18" spans="2:6" ht="38.25">
      <c r="B18" s="32" t="s">
        <v>69</v>
      </c>
      <c r="C18" s="6"/>
      <c r="D18" s="6"/>
      <c r="E18" s="6"/>
      <c r="F18" s="33"/>
    </row>
    <row r="19" spans="2:6" ht="25.5">
      <c r="B19" s="32" t="s">
        <v>15</v>
      </c>
      <c r="C19" s="6"/>
      <c r="D19" s="6"/>
      <c r="E19" s="6"/>
      <c r="F19" s="33"/>
    </row>
    <row r="20" spans="2:6" ht="12.75">
      <c r="B20" s="32" t="s">
        <v>16</v>
      </c>
      <c r="C20" s="6"/>
      <c r="D20" s="6"/>
      <c r="E20" s="6"/>
      <c r="F20" s="33"/>
    </row>
    <row r="21" spans="2:6" ht="27.75" customHeight="1">
      <c r="B21" s="32" t="s">
        <v>17</v>
      </c>
      <c r="C21" s="6"/>
      <c r="D21" s="6"/>
      <c r="E21" s="6"/>
      <c r="F21" s="33"/>
    </row>
    <row r="22" spans="2:6" ht="25.5">
      <c r="B22" s="32" t="s">
        <v>18</v>
      </c>
      <c r="C22" s="6"/>
      <c r="D22" s="6"/>
      <c r="E22" s="6"/>
      <c r="F22" s="33"/>
    </row>
    <row r="23" spans="2:6" ht="38.25">
      <c r="B23" s="32" t="s">
        <v>19</v>
      </c>
      <c r="C23" s="6"/>
      <c r="D23" s="6"/>
      <c r="E23" s="6"/>
      <c r="F23" s="33"/>
    </row>
    <row r="24" spans="2:6" ht="25.5">
      <c r="B24" s="32" t="s">
        <v>70</v>
      </c>
      <c r="C24" s="6"/>
      <c r="D24" s="6"/>
      <c r="E24" s="6"/>
      <c r="F24" s="33"/>
    </row>
    <row r="25" spans="2:6" ht="25.5">
      <c r="B25" s="32" t="s">
        <v>20</v>
      </c>
      <c r="C25" s="6"/>
      <c r="D25" s="6"/>
      <c r="E25" s="6"/>
      <c r="F25" s="33"/>
    </row>
    <row r="26" spans="2:6" ht="15.75">
      <c r="B26" s="27" t="s">
        <v>75</v>
      </c>
      <c r="C26" s="28" t="s">
        <v>9</v>
      </c>
      <c r="D26" s="28" t="s">
        <v>10</v>
      </c>
      <c r="E26" s="28" t="s">
        <v>11</v>
      </c>
      <c r="F26" s="29" t="s">
        <v>12</v>
      </c>
    </row>
    <row r="27" spans="2:6" s="5" customFormat="1" ht="87.75" customHeight="1">
      <c r="B27" s="30"/>
      <c r="C27" s="17" t="s">
        <v>0</v>
      </c>
      <c r="D27" s="17" t="s">
        <v>1</v>
      </c>
      <c r="E27" s="17" t="s">
        <v>2</v>
      </c>
      <c r="F27" s="31" t="s">
        <v>3</v>
      </c>
    </row>
    <row r="28" spans="2:6" ht="25.5">
      <c r="B28" s="32" t="s">
        <v>21</v>
      </c>
      <c r="C28" s="6"/>
      <c r="D28" s="6"/>
      <c r="E28" s="6"/>
      <c r="F28" s="33"/>
    </row>
    <row r="29" spans="2:6" ht="25.5">
      <c r="B29" s="32" t="s">
        <v>63</v>
      </c>
      <c r="C29" s="6"/>
      <c r="D29" s="6"/>
      <c r="E29" s="6"/>
      <c r="F29" s="33"/>
    </row>
    <row r="30" spans="2:6" ht="38.25">
      <c r="B30" s="32" t="s">
        <v>71</v>
      </c>
      <c r="C30" s="6"/>
      <c r="D30" s="6"/>
      <c r="E30" s="6"/>
      <c r="F30" s="33"/>
    </row>
    <row r="31" spans="2:6" ht="25.5">
      <c r="B31" s="32" t="s">
        <v>22</v>
      </c>
      <c r="C31" s="6"/>
      <c r="D31" s="6"/>
      <c r="E31" s="6"/>
      <c r="F31" s="33"/>
    </row>
    <row r="32" spans="2:6" ht="25.5">
      <c r="B32" s="32" t="s">
        <v>23</v>
      </c>
      <c r="C32" s="6"/>
      <c r="D32" s="6"/>
      <c r="E32" s="6"/>
      <c r="F32" s="33"/>
    </row>
    <row r="33" spans="2:6" ht="51">
      <c r="B33" s="32" t="s">
        <v>24</v>
      </c>
      <c r="C33" s="6"/>
      <c r="D33" s="6"/>
      <c r="E33" s="6"/>
      <c r="F33" s="33"/>
    </row>
    <row r="34" spans="2:6" ht="25.5">
      <c r="B34" s="32" t="s">
        <v>25</v>
      </c>
      <c r="C34" s="6"/>
      <c r="D34" s="6"/>
      <c r="E34" s="6"/>
      <c r="F34" s="33"/>
    </row>
    <row r="35" spans="2:6" ht="15.75">
      <c r="B35" s="27" t="s">
        <v>76</v>
      </c>
      <c r="C35" s="28" t="s">
        <v>9</v>
      </c>
      <c r="D35" s="28" t="s">
        <v>10</v>
      </c>
      <c r="E35" s="28" t="s">
        <v>11</v>
      </c>
      <c r="F35" s="29" t="s">
        <v>12</v>
      </c>
    </row>
    <row r="36" spans="2:6" s="5" customFormat="1" ht="87.75" customHeight="1">
      <c r="B36" s="30"/>
      <c r="C36" s="17" t="s">
        <v>0</v>
      </c>
      <c r="D36" s="17" t="s">
        <v>1</v>
      </c>
      <c r="E36" s="17" t="s">
        <v>2</v>
      </c>
      <c r="F36" s="31" t="s">
        <v>3</v>
      </c>
    </row>
    <row r="37" spans="2:6" ht="25.5">
      <c r="B37" s="32" t="s">
        <v>26</v>
      </c>
      <c r="C37" s="6"/>
      <c r="D37" s="6"/>
      <c r="E37" s="6"/>
      <c r="F37" s="33"/>
    </row>
    <row r="38" spans="2:6" ht="30" customHeight="1">
      <c r="B38" s="32" t="s">
        <v>27</v>
      </c>
      <c r="C38" s="6"/>
      <c r="D38" s="6"/>
      <c r="E38" s="6"/>
      <c r="F38" s="33"/>
    </row>
    <row r="39" spans="2:6" ht="25.5">
      <c r="B39" s="32" t="s">
        <v>28</v>
      </c>
      <c r="C39" s="6"/>
      <c r="D39" s="6"/>
      <c r="E39" s="6"/>
      <c r="F39" s="33"/>
    </row>
    <row r="40" spans="2:6" ht="15.75" customHeight="1">
      <c r="B40" s="32" t="s">
        <v>72</v>
      </c>
      <c r="C40" s="6"/>
      <c r="D40" s="6"/>
      <c r="E40" s="6"/>
      <c r="F40" s="33"/>
    </row>
    <row r="41" spans="2:6" ht="25.5">
      <c r="B41" s="32" t="s">
        <v>29</v>
      </c>
      <c r="C41" s="6"/>
      <c r="D41" s="6"/>
      <c r="E41" s="6"/>
      <c r="F41" s="33"/>
    </row>
    <row r="42" spans="2:6" ht="31.5">
      <c r="B42" s="34" t="s">
        <v>77</v>
      </c>
      <c r="C42" s="28" t="s">
        <v>9</v>
      </c>
      <c r="D42" s="28" t="s">
        <v>10</v>
      </c>
      <c r="E42" s="28" t="s">
        <v>11</v>
      </c>
      <c r="F42" s="29" t="s">
        <v>12</v>
      </c>
    </row>
    <row r="43" spans="2:6" s="5" customFormat="1" ht="87.75" customHeight="1">
      <c r="B43" s="30"/>
      <c r="C43" s="17" t="s">
        <v>0</v>
      </c>
      <c r="D43" s="17" t="s">
        <v>1</v>
      </c>
      <c r="E43" s="17" t="s">
        <v>2</v>
      </c>
      <c r="F43" s="31" t="s">
        <v>3</v>
      </c>
    </row>
    <row r="44" spans="2:6" ht="25.5">
      <c r="B44" s="32" t="s">
        <v>30</v>
      </c>
      <c r="C44" s="6"/>
      <c r="D44" s="6"/>
      <c r="E44" s="6"/>
      <c r="F44" s="33"/>
    </row>
    <row r="45" spans="2:6" ht="38.25">
      <c r="B45" s="32" t="s">
        <v>31</v>
      </c>
      <c r="C45" s="6"/>
      <c r="D45" s="6"/>
      <c r="E45" s="6"/>
      <c r="F45" s="33"/>
    </row>
    <row r="46" spans="2:6" ht="38.25">
      <c r="B46" s="32" t="s">
        <v>32</v>
      </c>
      <c r="C46" s="6"/>
      <c r="D46" s="6"/>
      <c r="E46" s="6"/>
      <c r="F46" s="33"/>
    </row>
    <row r="47" spans="2:6" ht="25.5">
      <c r="B47" s="32" t="s">
        <v>33</v>
      </c>
      <c r="C47" s="6"/>
      <c r="D47" s="6"/>
      <c r="E47" s="6"/>
      <c r="F47" s="33"/>
    </row>
    <row r="48" spans="2:6" ht="25.5">
      <c r="B48" s="32" t="s">
        <v>34</v>
      </c>
      <c r="C48" s="6"/>
      <c r="D48" s="6"/>
      <c r="E48" s="6"/>
      <c r="F48" s="33"/>
    </row>
    <row r="49" spans="2:6" ht="15.75">
      <c r="B49" s="27" t="s">
        <v>78</v>
      </c>
      <c r="C49" s="28" t="s">
        <v>9</v>
      </c>
      <c r="D49" s="28" t="s">
        <v>10</v>
      </c>
      <c r="E49" s="28" t="s">
        <v>11</v>
      </c>
      <c r="F49" s="29" t="s">
        <v>12</v>
      </c>
    </row>
    <row r="50" spans="2:6" s="5" customFormat="1" ht="87.75" customHeight="1">
      <c r="B50" s="30"/>
      <c r="C50" s="17" t="s">
        <v>0</v>
      </c>
      <c r="D50" s="17" t="s">
        <v>1</v>
      </c>
      <c r="E50" s="17" t="s">
        <v>2</v>
      </c>
      <c r="F50" s="31" t="s">
        <v>3</v>
      </c>
    </row>
    <row r="51" spans="2:6" ht="12.75">
      <c r="B51" s="32" t="s">
        <v>35</v>
      </c>
      <c r="C51" s="6"/>
      <c r="D51" s="6"/>
      <c r="E51" s="6"/>
      <c r="F51" s="33"/>
    </row>
    <row r="52" spans="2:6" ht="12.75">
      <c r="B52" s="32" t="s">
        <v>36</v>
      </c>
      <c r="C52" s="6"/>
      <c r="D52" s="6"/>
      <c r="E52" s="6"/>
      <c r="F52" s="33"/>
    </row>
    <row r="53" spans="2:6" ht="12.75">
      <c r="B53" s="32" t="s">
        <v>37</v>
      </c>
      <c r="C53" s="6"/>
      <c r="D53" s="6"/>
      <c r="E53" s="6"/>
      <c r="F53" s="33"/>
    </row>
    <row r="54" spans="2:6" ht="12.75">
      <c r="B54" s="32" t="s">
        <v>38</v>
      </c>
      <c r="C54" s="6"/>
      <c r="D54" s="6"/>
      <c r="E54" s="6"/>
      <c r="F54" s="33"/>
    </row>
    <row r="55" spans="2:6" ht="38.25">
      <c r="B55" s="32" t="s">
        <v>39</v>
      </c>
      <c r="C55" s="6"/>
      <c r="D55" s="6"/>
      <c r="E55" s="6"/>
      <c r="F55" s="33"/>
    </row>
    <row r="56" spans="2:6" ht="15.75">
      <c r="B56" s="27" t="s">
        <v>79</v>
      </c>
      <c r="C56" s="28" t="s">
        <v>9</v>
      </c>
      <c r="D56" s="28" t="s">
        <v>10</v>
      </c>
      <c r="E56" s="28" t="s">
        <v>11</v>
      </c>
      <c r="F56" s="29" t="s">
        <v>12</v>
      </c>
    </row>
    <row r="57" spans="2:6" s="5" customFormat="1" ht="87.75" customHeight="1">
      <c r="B57" s="30"/>
      <c r="C57" s="17" t="s">
        <v>0</v>
      </c>
      <c r="D57" s="17" t="s">
        <v>1</v>
      </c>
      <c r="E57" s="17" t="s">
        <v>2</v>
      </c>
      <c r="F57" s="31" t="s">
        <v>3</v>
      </c>
    </row>
    <row r="58" spans="2:6" ht="38.25">
      <c r="B58" s="32" t="s">
        <v>40</v>
      </c>
      <c r="C58" s="6"/>
      <c r="D58" s="6"/>
      <c r="E58" s="6"/>
      <c r="F58" s="33"/>
    </row>
    <row r="59" spans="2:6" ht="25.5">
      <c r="B59" s="32" t="s">
        <v>81</v>
      </c>
      <c r="C59" s="6"/>
      <c r="D59" s="6"/>
      <c r="E59" s="6"/>
      <c r="F59" s="33"/>
    </row>
    <row r="60" spans="2:6" ht="25.5">
      <c r="B60" s="32" t="s">
        <v>82</v>
      </c>
      <c r="C60" s="6"/>
      <c r="D60" s="6"/>
      <c r="E60" s="6"/>
      <c r="F60" s="33"/>
    </row>
    <row r="61" spans="2:6" ht="12.75">
      <c r="B61" s="32" t="s">
        <v>41</v>
      </c>
      <c r="C61" s="6"/>
      <c r="D61" s="6"/>
      <c r="E61" s="6"/>
      <c r="F61" s="33"/>
    </row>
    <row r="62" spans="2:6" ht="15.75">
      <c r="B62" s="27" t="s">
        <v>80</v>
      </c>
      <c r="C62" s="28" t="s">
        <v>9</v>
      </c>
      <c r="D62" s="28" t="s">
        <v>10</v>
      </c>
      <c r="E62" s="28" t="s">
        <v>11</v>
      </c>
      <c r="F62" s="29" t="s">
        <v>12</v>
      </c>
    </row>
    <row r="63" spans="2:6" s="5" customFormat="1" ht="87.75" customHeight="1">
      <c r="B63" s="30"/>
      <c r="C63" s="17" t="s">
        <v>0</v>
      </c>
      <c r="D63" s="17" t="s">
        <v>1</v>
      </c>
      <c r="E63" s="17" t="s">
        <v>2</v>
      </c>
      <c r="F63" s="31" t="s">
        <v>3</v>
      </c>
    </row>
    <row r="64" spans="2:6" ht="38.25">
      <c r="B64" s="32" t="s">
        <v>42</v>
      </c>
      <c r="C64" s="6"/>
      <c r="D64" s="6"/>
      <c r="E64" s="6"/>
      <c r="F64" s="33"/>
    </row>
    <row r="65" spans="2:6" ht="25.5">
      <c r="B65" s="32" t="s">
        <v>89</v>
      </c>
      <c r="C65" s="6"/>
      <c r="D65" s="6"/>
      <c r="E65" s="6"/>
      <c r="F65" s="33"/>
    </row>
    <row r="66" spans="2:6" ht="42.75" customHeight="1" thickBot="1">
      <c r="B66" s="35" t="s">
        <v>90</v>
      </c>
      <c r="C66" s="36"/>
      <c r="D66" s="36"/>
      <c r="E66" s="36"/>
      <c r="F66" s="37"/>
    </row>
    <row r="68" spans="2:6" ht="27.75" customHeight="1">
      <c r="B68" s="45" t="s">
        <v>88</v>
      </c>
      <c r="C68" s="45"/>
      <c r="D68" s="45"/>
      <c r="E68" s="45"/>
      <c r="F68" s="45"/>
    </row>
  </sheetData>
  <mergeCells count="3">
    <mergeCell ref="B1:F1"/>
    <mergeCell ref="B2:F2"/>
    <mergeCell ref="B68:F68"/>
  </mergeCells>
  <printOptions/>
  <pageMargins left="0.7874015748031497" right="0.7874015748031497" top="0.7874015748031497" bottom="0.7874015748031497" header="0.5118110236220472" footer="0.5118110236220472"/>
  <pageSetup fitToHeight="6"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B2:I13"/>
  <sheetViews>
    <sheetView workbookViewId="0" topLeftCell="A1">
      <selection activeCell="G17" sqref="G17"/>
    </sheetView>
  </sheetViews>
  <sheetFormatPr defaultColWidth="11.421875" defaultRowHeight="12.75"/>
  <cols>
    <col min="1" max="1" width="6.00390625" style="0" customWidth="1"/>
  </cols>
  <sheetData>
    <row r="1" ht="13.5" thickBot="1"/>
    <row r="2" spans="2:9" ht="15.75">
      <c r="B2" s="46" t="s">
        <v>55</v>
      </c>
      <c r="C2" s="47"/>
      <c r="D2" s="47"/>
      <c r="E2" s="47"/>
      <c r="F2" s="47"/>
      <c r="G2" s="47"/>
      <c r="H2" s="47"/>
      <c r="I2" s="38" t="s">
        <v>48</v>
      </c>
    </row>
    <row r="3" spans="2:9" ht="8.25" customHeight="1">
      <c r="B3" s="50"/>
      <c r="C3" s="51"/>
      <c r="D3" s="51"/>
      <c r="E3" s="51"/>
      <c r="F3" s="51"/>
      <c r="G3" s="51"/>
      <c r="H3" s="51"/>
      <c r="I3" s="52"/>
    </row>
    <row r="4" spans="2:9" ht="14.25">
      <c r="B4" s="53" t="s">
        <v>56</v>
      </c>
      <c r="C4" s="54"/>
      <c r="D4" s="54"/>
      <c r="E4" s="54"/>
      <c r="F4" s="54"/>
      <c r="G4" s="54"/>
      <c r="H4" s="54"/>
      <c r="I4" s="20">
        <f>'Auswertung im Detail'!H68</f>
        <v>0</v>
      </c>
    </row>
    <row r="5" spans="2:9" ht="14.25">
      <c r="B5" s="53" t="s">
        <v>57</v>
      </c>
      <c r="C5" s="54"/>
      <c r="D5" s="54"/>
      <c r="E5" s="54"/>
      <c r="F5" s="54"/>
      <c r="G5" s="54"/>
      <c r="H5" s="54"/>
      <c r="I5" s="20">
        <f>'Auswertung im Detail'!H69</f>
        <v>0</v>
      </c>
    </row>
    <row r="6" spans="2:9" ht="14.25">
      <c r="B6" s="53" t="s">
        <v>58</v>
      </c>
      <c r="C6" s="54"/>
      <c r="D6" s="54"/>
      <c r="E6" s="54"/>
      <c r="F6" s="54"/>
      <c r="G6" s="54"/>
      <c r="H6" s="54"/>
      <c r="I6" s="20">
        <f>'Auswertung im Detail'!H70</f>
        <v>0</v>
      </c>
    </row>
    <row r="7" spans="2:9" ht="14.25">
      <c r="B7" s="53" t="s">
        <v>59</v>
      </c>
      <c r="C7" s="54"/>
      <c r="D7" s="54"/>
      <c r="E7" s="54"/>
      <c r="F7" s="54"/>
      <c r="G7" s="54"/>
      <c r="H7" s="54"/>
      <c r="I7" s="20">
        <f>'Auswertung im Detail'!H71</f>
        <v>0</v>
      </c>
    </row>
    <row r="8" spans="2:9" ht="14.25">
      <c r="B8" s="53" t="s">
        <v>60</v>
      </c>
      <c r="C8" s="54"/>
      <c r="D8" s="54"/>
      <c r="E8" s="54"/>
      <c r="F8" s="54"/>
      <c r="G8" s="54"/>
      <c r="H8" s="54"/>
      <c r="I8" s="20">
        <f>'Auswertung im Detail'!H72</f>
        <v>0</v>
      </c>
    </row>
    <row r="9" spans="2:9" ht="14.25">
      <c r="B9" s="53" t="s">
        <v>61</v>
      </c>
      <c r="C9" s="54"/>
      <c r="D9" s="54"/>
      <c r="E9" s="54"/>
      <c r="F9" s="54"/>
      <c r="G9" s="54"/>
      <c r="H9" s="54"/>
      <c r="I9" s="20">
        <f>'Auswertung im Detail'!H73</f>
        <v>0</v>
      </c>
    </row>
    <row r="10" spans="2:9" ht="14.25">
      <c r="B10" s="53" t="s">
        <v>62</v>
      </c>
      <c r="C10" s="54"/>
      <c r="D10" s="54"/>
      <c r="E10" s="54"/>
      <c r="F10" s="54"/>
      <c r="G10" s="54"/>
      <c r="H10" s="54"/>
      <c r="I10" s="20">
        <f>'Auswertung im Detail'!H74</f>
        <v>0</v>
      </c>
    </row>
    <row r="11" spans="2:9" ht="15" thickBot="1">
      <c r="B11" s="55" t="s">
        <v>43</v>
      </c>
      <c r="C11" s="56"/>
      <c r="D11" s="56"/>
      <c r="E11" s="56"/>
      <c r="F11" s="56"/>
      <c r="G11" s="56"/>
      <c r="H11" s="56"/>
      <c r="I11" s="21">
        <f>'Auswertung im Detail'!H75</f>
        <v>0</v>
      </c>
    </row>
    <row r="12" ht="6" customHeight="1" thickBot="1"/>
    <row r="13" spans="2:9" ht="15" thickBot="1">
      <c r="B13" s="48" t="s">
        <v>64</v>
      </c>
      <c r="C13" s="49"/>
      <c r="D13" s="49"/>
      <c r="E13" s="49"/>
      <c r="F13" s="49"/>
      <c r="G13" s="49"/>
      <c r="H13" s="49"/>
      <c r="I13" s="22">
        <f>SUM(I4:I11)/8</f>
        <v>0</v>
      </c>
    </row>
  </sheetData>
  <mergeCells count="11">
    <mergeCell ref="B7:H7"/>
    <mergeCell ref="B2:H2"/>
    <mergeCell ref="B13:H13"/>
    <mergeCell ref="B3:I3"/>
    <mergeCell ref="B8:H8"/>
    <mergeCell ref="B9:H9"/>
    <mergeCell ref="B10:H10"/>
    <mergeCell ref="B11:H11"/>
    <mergeCell ref="B4:H4"/>
    <mergeCell ref="B5:H5"/>
    <mergeCell ref="B6:H6"/>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H75"/>
  <sheetViews>
    <sheetView workbookViewId="0" topLeftCell="A1">
      <pane xSplit="11790" topLeftCell="I1" activePane="topLeft" state="split"/>
      <selection pane="topLeft" activeCell="A69" sqref="A69:G69"/>
      <selection pane="topRight" activeCell="I1" sqref="I1"/>
    </sheetView>
  </sheetViews>
  <sheetFormatPr defaultColWidth="11.421875" defaultRowHeight="12.75"/>
  <cols>
    <col min="1" max="1" width="23.28125" style="4" customWidth="1"/>
    <col min="2" max="5" width="5.7109375" style="4" customWidth="1"/>
    <col min="6" max="6" width="11.57421875" style="4" customWidth="1"/>
    <col min="7" max="7" width="14.421875" style="4" customWidth="1"/>
    <col min="8" max="16384" width="11.57421875" style="4" customWidth="1"/>
  </cols>
  <sheetData>
    <row r="1" s="8" customFormat="1" ht="15">
      <c r="A1" s="14" t="s">
        <v>83</v>
      </c>
    </row>
    <row r="2" spans="1:6" s="13" customFormat="1" ht="90" customHeight="1">
      <c r="A2" s="11"/>
      <c r="B2" s="1" t="s">
        <v>0</v>
      </c>
      <c r="C2" s="1" t="s">
        <v>1</v>
      </c>
      <c r="D2" s="1" t="s">
        <v>2</v>
      </c>
      <c r="E2" s="1" t="s">
        <v>3</v>
      </c>
      <c r="F2" s="12"/>
    </row>
    <row r="3" spans="1:6" ht="12.75">
      <c r="A3" s="3" t="s">
        <v>44</v>
      </c>
      <c r="B3" s="7">
        <f>SUM('Selbsteinschätzung-Fragebogen'!C6:C13)</f>
        <v>0</v>
      </c>
      <c r="C3" s="7">
        <f>SUM('Selbsteinschätzung-Fragebogen'!D6:D13)</f>
        <v>0</v>
      </c>
      <c r="D3" s="7">
        <f>SUM('Selbsteinschätzung-Fragebogen'!E6:E13)</f>
        <v>0</v>
      </c>
      <c r="E3" s="7">
        <f>SUM('Selbsteinschätzung-Fragebogen'!F6:F13)</f>
        <v>0</v>
      </c>
      <c r="F3" s="9"/>
    </row>
    <row r="4" spans="1:6" ht="12.75">
      <c r="A4" s="3" t="s">
        <v>45</v>
      </c>
      <c r="B4" s="7">
        <v>100</v>
      </c>
      <c r="C4" s="7">
        <v>67</v>
      </c>
      <c r="D4" s="7">
        <v>33</v>
      </c>
      <c r="E4" s="7">
        <v>0</v>
      </c>
      <c r="F4" s="10"/>
    </row>
    <row r="5" spans="1:6" ht="12.75" customHeight="1">
      <c r="A5" s="58" t="s">
        <v>46</v>
      </c>
      <c r="B5" s="63">
        <f>B3*B4</f>
        <v>0</v>
      </c>
      <c r="C5" s="63">
        <f>C3*C4</f>
        <v>0</v>
      </c>
      <c r="D5" s="63">
        <f>D3*D4</f>
        <v>0</v>
      </c>
      <c r="E5" s="63">
        <f>E3*E4</f>
        <v>0</v>
      </c>
      <c r="F5" s="58"/>
    </row>
    <row r="6" spans="1:6" ht="12.75" customHeight="1">
      <c r="A6" s="59"/>
      <c r="B6" s="64"/>
      <c r="C6" s="64"/>
      <c r="D6" s="64"/>
      <c r="E6" s="64"/>
      <c r="F6" s="59"/>
    </row>
    <row r="7" spans="1:6" ht="12.75">
      <c r="A7" s="3" t="s">
        <v>47</v>
      </c>
      <c r="B7" s="60">
        <f>(B5+C5+D5+E5)/8/100</f>
        <v>0</v>
      </c>
      <c r="C7" s="61"/>
      <c r="D7" s="61"/>
      <c r="E7" s="62"/>
      <c r="F7" s="3" t="s">
        <v>49</v>
      </c>
    </row>
    <row r="8" ht="12.75" customHeight="1"/>
    <row r="9" ht="15">
      <c r="A9" s="14" t="s">
        <v>74</v>
      </c>
    </row>
    <row r="10" spans="1:6" s="13" customFormat="1" ht="90" customHeight="1">
      <c r="A10" s="11"/>
      <c r="B10" s="1" t="s">
        <v>0</v>
      </c>
      <c r="C10" s="1" t="s">
        <v>1</v>
      </c>
      <c r="D10" s="1" t="s">
        <v>2</v>
      </c>
      <c r="E10" s="1" t="s">
        <v>3</v>
      </c>
      <c r="F10" s="12"/>
    </row>
    <row r="11" spans="1:6" ht="12.75">
      <c r="A11" s="3" t="s">
        <v>44</v>
      </c>
      <c r="B11" s="7">
        <f>SUM('Selbsteinschätzung-Fragebogen'!C16:C25)</f>
        <v>0</v>
      </c>
      <c r="C11" s="7">
        <f>SUM('Selbsteinschätzung-Fragebogen'!D16:D25)</f>
        <v>0</v>
      </c>
      <c r="D11" s="7">
        <f>SUM('Selbsteinschätzung-Fragebogen'!E16:E25)</f>
        <v>0</v>
      </c>
      <c r="E11" s="7">
        <f>SUM('Selbsteinschätzung-Fragebogen'!F16:F25)</f>
        <v>0</v>
      </c>
      <c r="F11" s="9"/>
    </row>
    <row r="12" spans="1:6" ht="12.75">
      <c r="A12" s="3" t="s">
        <v>45</v>
      </c>
      <c r="B12" s="18">
        <v>100</v>
      </c>
      <c r="C12" s="18">
        <v>67</v>
      </c>
      <c r="D12" s="18">
        <v>33</v>
      </c>
      <c r="E12" s="18">
        <v>0</v>
      </c>
      <c r="F12" s="10"/>
    </row>
    <row r="13" spans="1:6" ht="12.75">
      <c r="A13" s="58" t="s">
        <v>46</v>
      </c>
      <c r="B13" s="63">
        <f>B11*B12</f>
        <v>0</v>
      </c>
      <c r="C13" s="63">
        <f>C11*C12</f>
        <v>0</v>
      </c>
      <c r="D13" s="63">
        <f>D11*D12</f>
        <v>0</v>
      </c>
      <c r="E13" s="63">
        <f>E11*E12</f>
        <v>0</v>
      </c>
      <c r="F13" s="58"/>
    </row>
    <row r="14" spans="1:6" ht="12.75">
      <c r="A14" s="59"/>
      <c r="B14" s="64"/>
      <c r="C14" s="64"/>
      <c r="D14" s="64"/>
      <c r="E14" s="64"/>
      <c r="F14" s="59"/>
    </row>
    <row r="15" spans="1:6" ht="12.75">
      <c r="A15" s="3" t="s">
        <v>50</v>
      </c>
      <c r="B15" s="60">
        <f>(B13+C13+D13+E13)/10/100</f>
        <v>0</v>
      </c>
      <c r="C15" s="61"/>
      <c r="D15" s="61"/>
      <c r="E15" s="62"/>
      <c r="F15" s="3" t="s">
        <v>49</v>
      </c>
    </row>
    <row r="17" ht="15">
      <c r="A17" s="14" t="s">
        <v>75</v>
      </c>
    </row>
    <row r="18" spans="1:6" s="13" customFormat="1" ht="90" customHeight="1">
      <c r="A18" s="11"/>
      <c r="B18" s="1" t="s">
        <v>0</v>
      </c>
      <c r="C18" s="1" t="s">
        <v>1</v>
      </c>
      <c r="D18" s="1" t="s">
        <v>2</v>
      </c>
      <c r="E18" s="1" t="s">
        <v>3</v>
      </c>
      <c r="F18" s="12"/>
    </row>
    <row r="19" spans="1:6" ht="12.75">
      <c r="A19" s="3" t="s">
        <v>44</v>
      </c>
      <c r="B19" s="7">
        <f>SUM('Selbsteinschätzung-Fragebogen'!C28:C34)</f>
        <v>0</v>
      </c>
      <c r="C19" s="7">
        <f>SUM('Selbsteinschätzung-Fragebogen'!D28:D34)</f>
        <v>0</v>
      </c>
      <c r="D19" s="7">
        <f>SUM('Selbsteinschätzung-Fragebogen'!E28:E34)</f>
        <v>0</v>
      </c>
      <c r="E19" s="7">
        <f>SUM('Selbsteinschätzung-Fragebogen'!F28:F34)</f>
        <v>0</v>
      </c>
      <c r="F19" s="9"/>
    </row>
    <row r="20" spans="1:6" ht="12.75">
      <c r="A20" s="3" t="s">
        <v>45</v>
      </c>
      <c r="B20" s="18">
        <v>100</v>
      </c>
      <c r="C20" s="18">
        <v>67</v>
      </c>
      <c r="D20" s="18">
        <v>33</v>
      </c>
      <c r="E20" s="18">
        <v>0</v>
      </c>
      <c r="F20" s="10"/>
    </row>
    <row r="21" spans="1:6" ht="12.75">
      <c r="A21" s="58" t="s">
        <v>46</v>
      </c>
      <c r="B21" s="63">
        <f>B19*B20</f>
        <v>0</v>
      </c>
      <c r="C21" s="63">
        <f>C19*C20</f>
        <v>0</v>
      </c>
      <c r="D21" s="63">
        <f>D19*D20</f>
        <v>0</v>
      </c>
      <c r="E21" s="63">
        <f>E19*E20</f>
        <v>0</v>
      </c>
      <c r="F21" s="58"/>
    </row>
    <row r="22" spans="1:6" ht="12.75">
      <c r="A22" s="59"/>
      <c r="B22" s="64"/>
      <c r="C22" s="64"/>
      <c r="D22" s="64"/>
      <c r="E22" s="64"/>
      <c r="F22" s="59"/>
    </row>
    <row r="23" spans="1:6" ht="12.75">
      <c r="A23" s="3" t="s">
        <v>51</v>
      </c>
      <c r="B23" s="60">
        <f>(B21+C21+D21+E21)/7/100</f>
        <v>0</v>
      </c>
      <c r="C23" s="61"/>
      <c r="D23" s="61"/>
      <c r="E23" s="62"/>
      <c r="F23" s="3" t="s">
        <v>49</v>
      </c>
    </row>
    <row r="25" ht="15">
      <c r="A25" s="14" t="s">
        <v>84</v>
      </c>
    </row>
    <row r="26" spans="1:6" s="13" customFormat="1" ht="90" customHeight="1">
      <c r="A26" s="11"/>
      <c r="B26" s="1" t="s">
        <v>0</v>
      </c>
      <c r="C26" s="1" t="s">
        <v>1</v>
      </c>
      <c r="D26" s="1" t="s">
        <v>2</v>
      </c>
      <c r="E26" s="1" t="s">
        <v>3</v>
      </c>
      <c r="F26" s="12"/>
    </row>
    <row r="27" spans="1:6" ht="12.75">
      <c r="A27" s="3" t="s">
        <v>44</v>
      </c>
      <c r="B27" s="7">
        <f>SUM('Selbsteinschätzung-Fragebogen'!C37:C41)</f>
        <v>0</v>
      </c>
      <c r="C27" s="7">
        <f>SUM('Selbsteinschätzung-Fragebogen'!D37:D41)</f>
        <v>0</v>
      </c>
      <c r="D27" s="7">
        <f>SUM('Selbsteinschätzung-Fragebogen'!E37:E41)</f>
        <v>0</v>
      </c>
      <c r="E27" s="7">
        <f>SUM('Selbsteinschätzung-Fragebogen'!F37:F41)</f>
        <v>0</v>
      </c>
      <c r="F27" s="9"/>
    </row>
    <row r="28" spans="1:6" ht="12.75">
      <c r="A28" s="3" t="s">
        <v>45</v>
      </c>
      <c r="B28" s="18">
        <v>100</v>
      </c>
      <c r="C28" s="18">
        <v>67</v>
      </c>
      <c r="D28" s="18">
        <v>33</v>
      </c>
      <c r="E28" s="18">
        <v>0</v>
      </c>
      <c r="F28" s="10"/>
    </row>
    <row r="29" spans="1:6" ht="12.75">
      <c r="A29" s="58" t="s">
        <v>46</v>
      </c>
      <c r="B29" s="63">
        <f>B27*B28</f>
        <v>0</v>
      </c>
      <c r="C29" s="63">
        <f>C27*C28</f>
        <v>0</v>
      </c>
      <c r="D29" s="63">
        <f>D27*D28</f>
        <v>0</v>
      </c>
      <c r="E29" s="63">
        <f>E27*E28</f>
        <v>0</v>
      </c>
      <c r="F29" s="58"/>
    </row>
    <row r="30" spans="1:6" ht="12.75">
      <c r="A30" s="59"/>
      <c r="B30" s="64"/>
      <c r="C30" s="64"/>
      <c r="D30" s="64"/>
      <c r="E30" s="64"/>
      <c r="F30" s="59"/>
    </row>
    <row r="31" spans="1:6" ht="12.75">
      <c r="A31" s="3" t="s">
        <v>52</v>
      </c>
      <c r="B31" s="60">
        <f>(B29+C29+D29+E29)/5/100</f>
        <v>0</v>
      </c>
      <c r="C31" s="61"/>
      <c r="D31" s="61"/>
      <c r="E31" s="62"/>
      <c r="F31" s="3" t="s">
        <v>49</v>
      </c>
    </row>
    <row r="33" ht="15">
      <c r="A33" s="14" t="s">
        <v>85</v>
      </c>
    </row>
    <row r="34" spans="1:6" s="13" customFormat="1" ht="90" customHeight="1">
      <c r="A34" s="11"/>
      <c r="B34" s="1" t="s">
        <v>0</v>
      </c>
      <c r="C34" s="1" t="s">
        <v>1</v>
      </c>
      <c r="D34" s="1" t="s">
        <v>2</v>
      </c>
      <c r="E34" s="1" t="s">
        <v>3</v>
      </c>
      <c r="F34" s="12"/>
    </row>
    <row r="35" spans="1:6" ht="12.75">
      <c r="A35" s="3" t="s">
        <v>44</v>
      </c>
      <c r="B35" s="7">
        <f>SUM('Selbsteinschätzung-Fragebogen'!C44:C48)</f>
        <v>0</v>
      </c>
      <c r="C35" s="7">
        <f>SUM('Selbsteinschätzung-Fragebogen'!D44:D48)</f>
        <v>0</v>
      </c>
      <c r="D35" s="7">
        <f>SUM('Selbsteinschätzung-Fragebogen'!E44:E48)</f>
        <v>0</v>
      </c>
      <c r="E35" s="7">
        <f>SUM('Selbsteinschätzung-Fragebogen'!F44:F48)</f>
        <v>0</v>
      </c>
      <c r="F35" s="9"/>
    </row>
    <row r="36" spans="1:6" ht="12.75">
      <c r="A36" s="3" t="s">
        <v>45</v>
      </c>
      <c r="B36" s="18">
        <v>100</v>
      </c>
      <c r="C36" s="18">
        <v>67</v>
      </c>
      <c r="D36" s="18">
        <v>33</v>
      </c>
      <c r="E36" s="18">
        <v>0</v>
      </c>
      <c r="F36" s="10"/>
    </row>
    <row r="37" spans="1:6" ht="12.75">
      <c r="A37" s="58" t="s">
        <v>46</v>
      </c>
      <c r="B37" s="63">
        <f>B35*B36</f>
        <v>0</v>
      </c>
      <c r="C37" s="63">
        <f>C35*C36</f>
        <v>0</v>
      </c>
      <c r="D37" s="63">
        <f>D35*D36</f>
        <v>0</v>
      </c>
      <c r="E37" s="63">
        <f>E35*E36</f>
        <v>0</v>
      </c>
      <c r="F37" s="58"/>
    </row>
    <row r="38" spans="1:6" ht="12.75">
      <c r="A38" s="59"/>
      <c r="B38" s="64"/>
      <c r="C38" s="64"/>
      <c r="D38" s="64"/>
      <c r="E38" s="64"/>
      <c r="F38" s="59"/>
    </row>
    <row r="39" spans="1:6" ht="12.75">
      <c r="A39" s="3" t="s">
        <v>52</v>
      </c>
      <c r="B39" s="60">
        <f>(B37+C37+D37+E37)/5/100</f>
        <v>0</v>
      </c>
      <c r="C39" s="61"/>
      <c r="D39" s="61"/>
      <c r="E39" s="62"/>
      <c r="F39" s="3" t="s">
        <v>49</v>
      </c>
    </row>
    <row r="41" ht="15">
      <c r="A41" s="14" t="s">
        <v>78</v>
      </c>
    </row>
    <row r="42" spans="1:6" s="13" customFormat="1" ht="90" customHeight="1">
      <c r="A42" s="11"/>
      <c r="B42" s="1" t="s">
        <v>0</v>
      </c>
      <c r="C42" s="1" t="s">
        <v>1</v>
      </c>
      <c r="D42" s="1" t="s">
        <v>2</v>
      </c>
      <c r="E42" s="1" t="s">
        <v>3</v>
      </c>
      <c r="F42" s="12"/>
    </row>
    <row r="43" spans="1:6" ht="12.75">
      <c r="A43" s="3" t="s">
        <v>44</v>
      </c>
      <c r="B43" s="7">
        <f>SUM('Selbsteinschätzung-Fragebogen'!C51:C55)</f>
        <v>0</v>
      </c>
      <c r="C43" s="7">
        <f>SUM('Selbsteinschätzung-Fragebogen'!D51:D55)</f>
        <v>0</v>
      </c>
      <c r="D43" s="7">
        <f>SUM('Selbsteinschätzung-Fragebogen'!E51:E55)</f>
        <v>0</v>
      </c>
      <c r="E43" s="7">
        <f>SUM('Selbsteinschätzung-Fragebogen'!F51:F55)</f>
        <v>0</v>
      </c>
      <c r="F43" s="9"/>
    </row>
    <row r="44" spans="1:6" ht="12.75">
      <c r="A44" s="3" t="s">
        <v>45</v>
      </c>
      <c r="B44" s="18">
        <v>100</v>
      </c>
      <c r="C44" s="18">
        <v>67</v>
      </c>
      <c r="D44" s="18">
        <v>33</v>
      </c>
      <c r="E44" s="18">
        <v>0</v>
      </c>
      <c r="F44" s="10"/>
    </row>
    <row r="45" spans="1:6" ht="12.75">
      <c r="A45" s="58" t="s">
        <v>46</v>
      </c>
      <c r="B45" s="63">
        <f>B43*B44</f>
        <v>0</v>
      </c>
      <c r="C45" s="63">
        <f>C43*C44</f>
        <v>0</v>
      </c>
      <c r="D45" s="63">
        <f>D43*D44</f>
        <v>0</v>
      </c>
      <c r="E45" s="63">
        <f>E43*E44</f>
        <v>0</v>
      </c>
      <c r="F45" s="58"/>
    </row>
    <row r="46" spans="1:6" ht="12.75">
      <c r="A46" s="59"/>
      <c r="B46" s="64"/>
      <c r="C46" s="64"/>
      <c r="D46" s="64"/>
      <c r="E46" s="64"/>
      <c r="F46" s="59"/>
    </row>
    <row r="47" spans="1:6" ht="12.75">
      <c r="A47" s="3" t="s">
        <v>52</v>
      </c>
      <c r="B47" s="60">
        <f>(B45+C45+D45+E45)/5/100</f>
        <v>0</v>
      </c>
      <c r="C47" s="61"/>
      <c r="D47" s="61"/>
      <c r="E47" s="62"/>
      <c r="F47" s="3" t="s">
        <v>49</v>
      </c>
    </row>
    <row r="49" ht="15">
      <c r="A49" s="14" t="s">
        <v>79</v>
      </c>
    </row>
    <row r="50" spans="1:6" s="13" customFormat="1" ht="90" customHeight="1">
      <c r="A50" s="11"/>
      <c r="B50" s="1" t="s">
        <v>0</v>
      </c>
      <c r="C50" s="1" t="s">
        <v>1</v>
      </c>
      <c r="D50" s="1" t="s">
        <v>2</v>
      </c>
      <c r="E50" s="1" t="s">
        <v>3</v>
      </c>
      <c r="F50" s="12"/>
    </row>
    <row r="51" spans="1:6" ht="12.75">
      <c r="A51" s="3" t="s">
        <v>44</v>
      </c>
      <c r="B51" s="7">
        <f>SUM('Selbsteinschätzung-Fragebogen'!C58:C61)</f>
        <v>0</v>
      </c>
      <c r="C51" s="7">
        <f>SUM('Selbsteinschätzung-Fragebogen'!D58:D61)</f>
        <v>0</v>
      </c>
      <c r="D51" s="7">
        <f>SUM('Selbsteinschätzung-Fragebogen'!E58:E61)</f>
        <v>0</v>
      </c>
      <c r="E51" s="7">
        <f>SUM('Selbsteinschätzung-Fragebogen'!F58:F61)</f>
        <v>0</v>
      </c>
      <c r="F51" s="9"/>
    </row>
    <row r="52" spans="1:6" ht="12.75">
      <c r="A52" s="3" t="s">
        <v>45</v>
      </c>
      <c r="B52" s="18">
        <v>100</v>
      </c>
      <c r="C52" s="18">
        <v>67</v>
      </c>
      <c r="D52" s="18">
        <v>33</v>
      </c>
      <c r="E52" s="18">
        <v>0</v>
      </c>
      <c r="F52" s="10"/>
    </row>
    <row r="53" spans="1:6" ht="12.75">
      <c r="A53" s="58" t="s">
        <v>46</v>
      </c>
      <c r="B53" s="63">
        <f>B51*B52</f>
        <v>0</v>
      </c>
      <c r="C53" s="63">
        <f>C51*C52</f>
        <v>0</v>
      </c>
      <c r="D53" s="63">
        <f>D51*D52</f>
        <v>0</v>
      </c>
      <c r="E53" s="63">
        <f>E51*E52</f>
        <v>0</v>
      </c>
      <c r="F53" s="58"/>
    </row>
    <row r="54" spans="1:6" ht="12.75">
      <c r="A54" s="59"/>
      <c r="B54" s="64"/>
      <c r="C54" s="64"/>
      <c r="D54" s="64"/>
      <c r="E54" s="64"/>
      <c r="F54" s="59"/>
    </row>
    <row r="55" spans="1:6" ht="12.75">
      <c r="A55" s="3" t="s">
        <v>53</v>
      </c>
      <c r="B55" s="60">
        <f>(B53+C53+D53+E53)/4/100</f>
        <v>0</v>
      </c>
      <c r="C55" s="61"/>
      <c r="D55" s="61"/>
      <c r="E55" s="62"/>
      <c r="F55" s="3" t="s">
        <v>49</v>
      </c>
    </row>
    <row r="57" ht="14.25">
      <c r="A57" s="2" t="s">
        <v>80</v>
      </c>
    </row>
    <row r="58" spans="1:6" s="13" customFormat="1" ht="90" customHeight="1">
      <c r="A58" s="11"/>
      <c r="B58" s="1" t="s">
        <v>0</v>
      </c>
      <c r="C58" s="1" t="s">
        <v>1</v>
      </c>
      <c r="D58" s="1" t="s">
        <v>2</v>
      </c>
      <c r="E58" s="1" t="s">
        <v>3</v>
      </c>
      <c r="F58" s="12"/>
    </row>
    <row r="59" spans="1:6" ht="12.75">
      <c r="A59" s="3" t="s">
        <v>44</v>
      </c>
      <c r="B59" s="7">
        <f>SUM('Selbsteinschätzung-Fragebogen'!C64:C66)</f>
        <v>0</v>
      </c>
      <c r="C59" s="7">
        <f>SUM('Selbsteinschätzung-Fragebogen'!D64:D66)</f>
        <v>0</v>
      </c>
      <c r="D59" s="7">
        <f>SUM('Selbsteinschätzung-Fragebogen'!E64:E66)</f>
        <v>0</v>
      </c>
      <c r="E59" s="7">
        <f>SUM('Selbsteinschätzung-Fragebogen'!F64:F66)</f>
        <v>0</v>
      </c>
      <c r="F59" s="9"/>
    </row>
    <row r="60" spans="1:6" ht="12.75">
      <c r="A60" s="3" t="s">
        <v>45</v>
      </c>
      <c r="B60" s="18">
        <v>100</v>
      </c>
      <c r="C60" s="18">
        <v>67</v>
      </c>
      <c r="D60" s="18">
        <v>33</v>
      </c>
      <c r="E60" s="18">
        <v>0</v>
      </c>
      <c r="F60" s="10"/>
    </row>
    <row r="61" spans="1:6" ht="12.75">
      <c r="A61" s="58" t="s">
        <v>46</v>
      </c>
      <c r="B61" s="63">
        <f>B59*B60</f>
        <v>0</v>
      </c>
      <c r="C61" s="63">
        <f>C59*C60</f>
        <v>0</v>
      </c>
      <c r="D61" s="63">
        <f>D59*D60</f>
        <v>0</v>
      </c>
      <c r="E61" s="63">
        <f>E59*E60</f>
        <v>0</v>
      </c>
      <c r="F61" s="58"/>
    </row>
    <row r="62" spans="1:6" ht="12.75">
      <c r="A62" s="59"/>
      <c r="B62" s="64"/>
      <c r="C62" s="64"/>
      <c r="D62" s="64"/>
      <c r="E62" s="64"/>
      <c r="F62" s="59"/>
    </row>
    <row r="63" spans="1:6" ht="12.75">
      <c r="A63" s="3" t="s">
        <v>54</v>
      </c>
      <c r="B63" s="60">
        <f>(B61+C61+D61+E61)/3/100</f>
        <v>0</v>
      </c>
      <c r="C63" s="61"/>
      <c r="D63" s="61"/>
      <c r="E63" s="62"/>
      <c r="F63" s="3" t="s">
        <v>49</v>
      </c>
    </row>
    <row r="65" spans="3:6" ht="12.75">
      <c r="C65"/>
      <c r="D65"/>
      <c r="E65"/>
      <c r="F65"/>
    </row>
    <row r="66" spans="1:6" ht="15">
      <c r="A66" s="14"/>
      <c r="B66"/>
      <c r="C66"/>
      <c r="D66"/>
      <c r="E66"/>
      <c r="F66"/>
    </row>
    <row r="67" spans="1:8" ht="15.75">
      <c r="A67" s="15" t="s">
        <v>55</v>
      </c>
      <c r="B67"/>
      <c r="H67" s="16" t="s">
        <v>48</v>
      </c>
    </row>
    <row r="68" spans="1:8" ht="15" customHeight="1">
      <c r="A68" s="57" t="s">
        <v>73</v>
      </c>
      <c r="B68" s="57"/>
      <c r="C68" s="57"/>
      <c r="D68" s="57"/>
      <c r="E68" s="57"/>
      <c r="F68" s="57"/>
      <c r="G68" s="57"/>
      <c r="H68" s="19">
        <f>B7</f>
        <v>0</v>
      </c>
    </row>
    <row r="69" spans="1:8" ht="14.25">
      <c r="A69" s="57" t="s">
        <v>74</v>
      </c>
      <c r="B69" s="57"/>
      <c r="C69" s="57"/>
      <c r="D69" s="57"/>
      <c r="E69" s="57"/>
      <c r="F69" s="57"/>
      <c r="G69" s="57"/>
      <c r="H69" s="19">
        <f>B15</f>
        <v>0</v>
      </c>
    </row>
    <row r="70" spans="1:8" ht="14.25">
      <c r="A70" s="57" t="s">
        <v>86</v>
      </c>
      <c r="B70" s="57"/>
      <c r="C70" s="57"/>
      <c r="D70" s="57"/>
      <c r="E70" s="57"/>
      <c r="F70" s="57"/>
      <c r="G70" s="57"/>
      <c r="H70" s="19">
        <f>B23</f>
        <v>0</v>
      </c>
    </row>
    <row r="71" spans="1:8" ht="14.25">
      <c r="A71" s="57" t="s">
        <v>84</v>
      </c>
      <c r="B71" s="57"/>
      <c r="C71" s="57"/>
      <c r="D71" s="57"/>
      <c r="E71" s="57"/>
      <c r="F71" s="57"/>
      <c r="G71" s="57"/>
      <c r="H71" s="19">
        <f>B31</f>
        <v>0</v>
      </c>
    </row>
    <row r="72" spans="1:8" ht="14.25">
      <c r="A72" s="57" t="s">
        <v>85</v>
      </c>
      <c r="B72" s="57"/>
      <c r="C72" s="57"/>
      <c r="D72" s="57"/>
      <c r="E72" s="57"/>
      <c r="F72" s="57"/>
      <c r="G72" s="57"/>
      <c r="H72" s="19">
        <f>B39</f>
        <v>0</v>
      </c>
    </row>
    <row r="73" spans="1:8" ht="14.25">
      <c r="A73" s="57" t="s">
        <v>78</v>
      </c>
      <c r="B73" s="57"/>
      <c r="C73" s="57"/>
      <c r="D73" s="57"/>
      <c r="E73" s="57"/>
      <c r="F73" s="57"/>
      <c r="G73" s="57"/>
      <c r="H73" s="19">
        <f>B47</f>
        <v>0</v>
      </c>
    </row>
    <row r="74" spans="1:8" ht="14.25">
      <c r="A74" s="57" t="s">
        <v>79</v>
      </c>
      <c r="B74" s="57"/>
      <c r="C74" s="57"/>
      <c r="D74" s="57"/>
      <c r="E74" s="57"/>
      <c r="F74" s="57"/>
      <c r="G74" s="57"/>
      <c r="H74" s="19">
        <f>B55</f>
        <v>0</v>
      </c>
    </row>
    <row r="75" spans="1:8" ht="14.25">
      <c r="A75" s="57" t="s">
        <v>80</v>
      </c>
      <c r="B75" s="57"/>
      <c r="C75" s="57"/>
      <c r="D75" s="57"/>
      <c r="E75" s="57"/>
      <c r="F75" s="57"/>
      <c r="G75" s="57"/>
      <c r="H75" s="19">
        <f>B63</f>
        <v>0</v>
      </c>
    </row>
  </sheetData>
  <mergeCells count="64">
    <mergeCell ref="D5:D6"/>
    <mergeCell ref="E5:E6"/>
    <mergeCell ref="F5:F6"/>
    <mergeCell ref="A5:A6"/>
    <mergeCell ref="B5:B6"/>
    <mergeCell ref="C5:C6"/>
    <mergeCell ref="B7:E7"/>
    <mergeCell ref="A13:A14"/>
    <mergeCell ref="B13:B14"/>
    <mergeCell ref="C13:C14"/>
    <mergeCell ref="D13:D14"/>
    <mergeCell ref="E13:E14"/>
    <mergeCell ref="F13:F14"/>
    <mergeCell ref="E21:E22"/>
    <mergeCell ref="F21:F22"/>
    <mergeCell ref="B15:E15"/>
    <mergeCell ref="E29:E30"/>
    <mergeCell ref="B21:B22"/>
    <mergeCell ref="C21:C22"/>
    <mergeCell ref="D21:D22"/>
    <mergeCell ref="A29:A30"/>
    <mergeCell ref="B29:B30"/>
    <mergeCell ref="C29:C30"/>
    <mergeCell ref="D29:D30"/>
    <mergeCell ref="F29:F30"/>
    <mergeCell ref="A21:A22"/>
    <mergeCell ref="B31:E31"/>
    <mergeCell ref="A37:A38"/>
    <mergeCell ref="B37:B38"/>
    <mergeCell ref="C37:C38"/>
    <mergeCell ref="D37:D38"/>
    <mergeCell ref="E37:E38"/>
    <mergeCell ref="F37:F38"/>
    <mergeCell ref="B23:E23"/>
    <mergeCell ref="B39:E39"/>
    <mergeCell ref="A45:A46"/>
    <mergeCell ref="B45:B46"/>
    <mergeCell ref="C45:C46"/>
    <mergeCell ref="D45:D46"/>
    <mergeCell ref="E45:E46"/>
    <mergeCell ref="F45:F46"/>
    <mergeCell ref="B47:E47"/>
    <mergeCell ref="A53:A54"/>
    <mergeCell ref="B53:B54"/>
    <mergeCell ref="C53:C54"/>
    <mergeCell ref="D53:D54"/>
    <mergeCell ref="E53:E54"/>
    <mergeCell ref="F53:F54"/>
    <mergeCell ref="B55:E55"/>
    <mergeCell ref="A61:A62"/>
    <mergeCell ref="B61:B62"/>
    <mergeCell ref="C61:C62"/>
    <mergeCell ref="D61:D62"/>
    <mergeCell ref="E61:E62"/>
    <mergeCell ref="F61:F62"/>
    <mergeCell ref="B63:E63"/>
    <mergeCell ref="A72:G72"/>
    <mergeCell ref="A73:G73"/>
    <mergeCell ref="A74:G74"/>
    <mergeCell ref="A75:G75"/>
    <mergeCell ref="A68:G68"/>
    <mergeCell ref="A69:G69"/>
    <mergeCell ref="A70:G70"/>
    <mergeCell ref="A71:G71"/>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Heiner</dc:creator>
  <cp:keywords/>
  <dc:description/>
  <cp:lastModifiedBy>Mag. Alexander Magnus</cp:lastModifiedBy>
  <cp:lastPrinted>2006-02-21T08:40:47Z</cp:lastPrinted>
  <dcterms:created xsi:type="dcterms:W3CDTF">2006-02-14T14:54:16Z</dcterms:created>
  <dcterms:modified xsi:type="dcterms:W3CDTF">2008-02-06T18:12:41Z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-405108288</vt:i4>
  </property>
  <property fmtid="{D5CDD505-2E9C-101B-9397-08002B2CF9AE}" pid="3" name="_NewReviewCycle">
    <vt:lpwstr/>
  </property>
  <property fmtid="{D5CDD505-2E9C-101B-9397-08002B2CF9AE}" pid="4" name="_EmailSubject">
    <vt:lpwstr>Selbsttest betriebliche Gesundheitsförderung</vt:lpwstr>
  </property>
  <property fmtid="{D5CDD505-2E9C-101B-9397-08002B2CF9AE}" pid="5" name="_AuthorEmail">
    <vt:lpwstr>axel.magnus@sd-wien.at</vt:lpwstr>
  </property>
  <property fmtid="{D5CDD505-2E9C-101B-9397-08002B2CF9AE}" pid="6" name="_AuthorEmailDisplayName">
    <vt:lpwstr>Magnus Alexander</vt:lpwstr>
  </property>
  <property fmtid="{D5CDD505-2E9C-101B-9397-08002B2CF9AE}" pid="7" name="_ReviewingToolsShownOnce">
    <vt:lpwstr/>
  </property>
</Properties>
</file>